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9440" windowHeight="1264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8" i="1" l="1"/>
  <c r="G178" i="1"/>
  <c r="H150" i="1"/>
  <c r="I150" i="1"/>
  <c r="J150" i="1"/>
  <c r="K150" i="1"/>
  <c r="L150" i="1"/>
  <c r="J140" i="1"/>
  <c r="K140" i="1"/>
  <c r="L140" i="1"/>
  <c r="H93" i="1"/>
  <c r="I93" i="1"/>
  <c r="J93" i="1"/>
  <c r="K93" i="1"/>
  <c r="H74" i="1"/>
  <c r="I74" i="1"/>
  <c r="J74" i="1"/>
  <c r="K74" i="1"/>
  <c r="L74" i="1"/>
  <c r="I64" i="1"/>
  <c r="J64" i="1"/>
  <c r="K64" i="1"/>
  <c r="L64" i="1"/>
  <c r="G56" i="1"/>
  <c r="G55" i="1"/>
  <c r="H55" i="1"/>
  <c r="I55" i="1"/>
  <c r="I56" i="1" s="1"/>
  <c r="J55" i="1"/>
  <c r="K55" i="1"/>
  <c r="K56" i="1" s="1"/>
  <c r="L55" i="1"/>
  <c r="H45" i="1"/>
  <c r="I45" i="1"/>
  <c r="J45" i="1"/>
  <c r="K45" i="1"/>
  <c r="L45" i="1"/>
  <c r="G45" i="1"/>
  <c r="H19" i="1"/>
  <c r="I19" i="1"/>
  <c r="J19" i="1"/>
  <c r="K19" i="1"/>
  <c r="L19" i="1"/>
  <c r="G19" i="1"/>
  <c r="K75" i="1" l="1"/>
  <c r="I75" i="1"/>
  <c r="L56" i="1"/>
  <c r="J56" i="1"/>
  <c r="H56" i="1"/>
  <c r="L75" i="1"/>
  <c r="J75" i="1"/>
  <c r="H28" i="1"/>
  <c r="I28" i="1"/>
  <c r="J28" i="1"/>
  <c r="K28" i="1"/>
  <c r="L28" i="1"/>
  <c r="H10" i="1"/>
  <c r="H20" i="1" s="1"/>
  <c r="B189" i="1" l="1"/>
  <c r="A189" i="1"/>
  <c r="L188" i="1"/>
  <c r="K188" i="1"/>
  <c r="J188" i="1"/>
  <c r="I188" i="1"/>
  <c r="H188" i="1"/>
  <c r="B179" i="1"/>
  <c r="A179" i="1"/>
  <c r="L178" i="1"/>
  <c r="K178" i="1"/>
  <c r="J178" i="1"/>
  <c r="I178" i="1"/>
  <c r="H178" i="1"/>
  <c r="B170" i="1"/>
  <c r="A170" i="1"/>
  <c r="L169" i="1"/>
  <c r="K169" i="1"/>
  <c r="J169" i="1"/>
  <c r="I169" i="1"/>
  <c r="H169" i="1"/>
  <c r="G169" i="1"/>
  <c r="B160" i="1"/>
  <c r="A160" i="1"/>
  <c r="L159" i="1"/>
  <c r="K159" i="1"/>
  <c r="J159" i="1"/>
  <c r="I159" i="1"/>
  <c r="H159" i="1"/>
  <c r="G159" i="1"/>
  <c r="B151" i="1"/>
  <c r="A151" i="1"/>
  <c r="K151" i="1"/>
  <c r="G150" i="1"/>
  <c r="B141" i="1"/>
  <c r="A141" i="1"/>
  <c r="I140" i="1"/>
  <c r="H140" i="1"/>
  <c r="G140" i="1"/>
  <c r="B132" i="1"/>
  <c r="A132" i="1"/>
  <c r="L131" i="1"/>
  <c r="K131" i="1"/>
  <c r="J131" i="1"/>
  <c r="I131" i="1"/>
  <c r="H131" i="1"/>
  <c r="G131" i="1"/>
  <c r="B122" i="1"/>
  <c r="A122" i="1"/>
  <c r="L121" i="1"/>
  <c r="K121" i="1"/>
  <c r="J121" i="1"/>
  <c r="I121" i="1"/>
  <c r="H121" i="1"/>
  <c r="G121" i="1"/>
  <c r="B113" i="1"/>
  <c r="A113" i="1"/>
  <c r="L112" i="1"/>
  <c r="K112" i="1"/>
  <c r="J112" i="1"/>
  <c r="I112" i="1"/>
  <c r="H112" i="1"/>
  <c r="G112" i="1"/>
  <c r="B103" i="1"/>
  <c r="A103" i="1"/>
  <c r="L102" i="1"/>
  <c r="K102" i="1"/>
  <c r="J102" i="1"/>
  <c r="I102" i="1"/>
  <c r="H102" i="1"/>
  <c r="G102" i="1"/>
  <c r="B94" i="1"/>
  <c r="A94" i="1"/>
  <c r="L93" i="1"/>
  <c r="G93" i="1"/>
  <c r="B84" i="1"/>
  <c r="A84" i="1"/>
  <c r="L83" i="1"/>
  <c r="K83" i="1"/>
  <c r="J83" i="1"/>
  <c r="I83" i="1"/>
  <c r="H83" i="1"/>
  <c r="G83" i="1"/>
  <c r="B75" i="1"/>
  <c r="A75" i="1"/>
  <c r="G74" i="1"/>
  <c r="B65" i="1"/>
  <c r="A65" i="1"/>
  <c r="H64" i="1"/>
  <c r="H75" i="1" s="1"/>
  <c r="G64" i="1"/>
  <c r="B56" i="1"/>
  <c r="A56" i="1"/>
  <c r="B46" i="1"/>
  <c r="A46" i="1"/>
  <c r="B38" i="1"/>
  <c r="A38" i="1"/>
  <c r="L37" i="1"/>
  <c r="L38" i="1" s="1"/>
  <c r="K37" i="1"/>
  <c r="K38" i="1" s="1"/>
  <c r="J37" i="1"/>
  <c r="J38" i="1" s="1"/>
  <c r="I37" i="1"/>
  <c r="I38" i="1" s="1"/>
  <c r="H37" i="1"/>
  <c r="H38" i="1" s="1"/>
  <c r="G37" i="1"/>
  <c r="B29" i="1"/>
  <c r="A29" i="1"/>
  <c r="G28" i="1"/>
  <c r="B20" i="1"/>
  <c r="A20" i="1"/>
  <c r="L10" i="1"/>
  <c r="L20" i="1" s="1"/>
  <c r="K10" i="1"/>
  <c r="K20" i="1" s="1"/>
  <c r="J10" i="1"/>
  <c r="J20" i="1" s="1"/>
  <c r="I10" i="1"/>
  <c r="I20" i="1" s="1"/>
  <c r="G10" i="1"/>
  <c r="G20" i="1" s="1"/>
  <c r="G75" i="1" l="1"/>
  <c r="G94" i="1"/>
  <c r="G113" i="1"/>
  <c r="G170" i="1"/>
  <c r="K94" i="1"/>
  <c r="I94" i="1"/>
  <c r="G132" i="1"/>
  <c r="I151" i="1"/>
  <c r="K170" i="1"/>
  <c r="G189" i="1"/>
  <c r="G38" i="1"/>
  <c r="H94" i="1"/>
  <c r="J113" i="1"/>
  <c r="L132" i="1"/>
  <c r="H151" i="1"/>
  <c r="L189" i="1"/>
  <c r="I189" i="1"/>
  <c r="J94" i="1"/>
  <c r="L113" i="1"/>
  <c r="H132" i="1"/>
  <c r="J151" i="1"/>
  <c r="L170" i="1"/>
  <c r="H189" i="1"/>
  <c r="L94" i="1"/>
  <c r="H113" i="1"/>
  <c r="J132" i="1"/>
  <c r="L151" i="1"/>
  <c r="H170" i="1"/>
  <c r="J189" i="1"/>
  <c r="J170" i="1"/>
  <c r="I113" i="1"/>
  <c r="K132" i="1"/>
  <c r="G151" i="1"/>
  <c r="I170" i="1"/>
  <c r="K189" i="1"/>
  <c r="I132" i="1"/>
  <c r="K113" i="1"/>
  <c r="L190" i="1" l="1"/>
  <c r="H190" i="1"/>
  <c r="J190" i="1"/>
  <c r="K190" i="1"/>
  <c r="I190" i="1"/>
  <c r="G190" i="1"/>
</calcChain>
</file>

<file path=xl/sharedStrings.xml><?xml version="1.0" encoding="utf-8"?>
<sst xmlns="http://schemas.openxmlformats.org/spreadsheetml/2006/main" count="296" uniqueCount="101">
  <si>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</si>
  <si>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</si>
  <si>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</si>
  <si>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</si>
  <si>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</si>
  <si>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</si>
  <si>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</si>
  <si>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</si>
  <si>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</si>
  <si>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</si>
  <si>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</si>
  <si>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</si>
  <si>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</si>
  <si>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</si>
  <si>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</si>
  <si>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</si>
  <si>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</si>
  <si>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</si>
  <si>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</si>
  <si>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</si>
  <si>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</si>
  <si>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</si>
  <si>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</si>
  <si>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</si>
  <si>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</si>
  <si>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</si>
  <si>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</si>
  <si>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</si>
  <si>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</si>
  <si>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</si>
  <si>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</si>
  <si>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 за день:</t>
  </si>
  <si>
    <t>Среднее значение за период:</t>
  </si>
  <si>
    <t>МБОУ СОШ п.Аскиз</t>
  </si>
  <si>
    <t>Т.Г.Минор</t>
  </si>
  <si>
    <t>Каша дружба</t>
  </si>
  <si>
    <t>Чай с молоком с сахаром</t>
  </si>
  <si>
    <t>бутерброд с маслом с сыром</t>
  </si>
  <si>
    <t>фрукт (яблоко)</t>
  </si>
  <si>
    <t>сладкое</t>
  </si>
  <si>
    <t>салат из белокочанной капусты с морковью</t>
  </si>
  <si>
    <t>суп картофельный с макаронными изделиями</t>
  </si>
  <si>
    <t>котлеты из говядины с соусом</t>
  </si>
  <si>
    <t>каша перловая рассыпчатая</t>
  </si>
  <si>
    <t>булочка дорожная</t>
  </si>
  <si>
    <t>какао с молоком сгущенным</t>
  </si>
  <si>
    <t>хлеб пшеничный</t>
  </si>
  <si>
    <t>фрукт (мандарин)</t>
  </si>
  <si>
    <t>щи из свежей капусты со сметаной</t>
  </si>
  <si>
    <t>рыба, запеченная в сметанном соусе (минтай)</t>
  </si>
  <si>
    <t>рис отварной</t>
  </si>
  <si>
    <t>компот из сухофруктов</t>
  </si>
  <si>
    <t>картофельное пюре, рыбная котлеты, соус</t>
  </si>
  <si>
    <t>чай с лимоном с сахаром</t>
  </si>
  <si>
    <t xml:space="preserve">Хлеб </t>
  </si>
  <si>
    <t>овощи в нарезке (огурецы)</t>
  </si>
  <si>
    <t>каша гречневая шницель из говяд.с соусом</t>
  </si>
  <si>
    <t xml:space="preserve"> овощи в нарезке , огурец</t>
  </si>
  <si>
    <t>кисель из апельсин</t>
  </si>
  <si>
    <t>овощи в нарезке (огурцы)</t>
  </si>
  <si>
    <t>рассольник Ленинградский</t>
  </si>
  <si>
    <t>капуста тушенная с мясом</t>
  </si>
  <si>
    <t>кисель</t>
  </si>
  <si>
    <t>курица с морковью макароны с соусом</t>
  </si>
  <si>
    <t>Хлеб пшеничный</t>
  </si>
  <si>
    <t>фрукты (банан)</t>
  </si>
  <si>
    <t>борщ с капустой и картофелем и со сметаной</t>
  </si>
  <si>
    <t>тефтели из говядины паровые с соусом</t>
  </si>
  <si>
    <t>каша гречнивая рассыпчатая</t>
  </si>
  <si>
    <t>фрукт (банан)</t>
  </si>
  <si>
    <t>суп молочный с макаронными изделиями</t>
  </si>
  <si>
    <t>борщ с фасолью</t>
  </si>
  <si>
    <t>котлета рыбная горбуша с соусом</t>
  </si>
  <si>
    <t>картофель отварной в молоке</t>
  </si>
  <si>
    <t>каша вязкая молочная пшенная</t>
  </si>
  <si>
    <t>кофейный напиток с молоком</t>
  </si>
  <si>
    <t>салат винегрет с растительным маслом</t>
  </si>
  <si>
    <t>суп гороховый</t>
  </si>
  <si>
    <t>курица тушеная с морковью с соусом</t>
  </si>
  <si>
    <t>картофельное пюре</t>
  </si>
  <si>
    <t>компот из кураги</t>
  </si>
  <si>
    <t>курица отварная с картоф.пюре с соусом</t>
  </si>
  <si>
    <t xml:space="preserve">закуска </t>
  </si>
  <si>
    <t>овощи в нарезке (помидор)</t>
  </si>
  <si>
    <t>суп из овощей с фрикадельками мясными</t>
  </si>
  <si>
    <t>плов из отварной говядины</t>
  </si>
  <si>
    <t>компот из чернослива</t>
  </si>
  <si>
    <t>каша вязкая молочная рисовая</t>
  </si>
  <si>
    <t>суп картофельный с клецками</t>
  </si>
  <si>
    <t>рыба тушеная в томате с овощами (горбуша)</t>
  </si>
  <si>
    <t>макароны отварные с сыром</t>
  </si>
  <si>
    <t>суп крестьянский с крупой (крупа перловая)</t>
  </si>
  <si>
    <t>жаркое по-домашнему</t>
  </si>
  <si>
    <t>каша вязкая молочная овсяная</t>
  </si>
  <si>
    <t>какао с молоком</t>
  </si>
  <si>
    <t>икра свекольная</t>
  </si>
  <si>
    <t>суп с рыбными консервами</t>
  </si>
  <si>
    <t>рагу из курицы</t>
  </si>
  <si>
    <t>кекс столичный</t>
  </si>
  <si>
    <t>компот из свежих яблок</t>
  </si>
  <si>
    <t>Типовое меню приготавливаемых блюд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</si>
</sst>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b/>
      <sz val="10"/>
      <name val="Arial"/>
    </font>
    <font>
      <sz val="10"/>
      <name val="Arial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4" borderId="8" xfId="0" applyFill="1" applyBorder="1"/>
    <xf numFmtId="0" fontId="0" fillId="4" borderId="1" xfId="0" applyFill="1" applyBorder="1"/>
    <xf numFmtId="0" fontId="0" fillId="4" borderId="1" xfId="0" applyFill="1" applyBorder="1" applyProtection="1"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3" borderId="15" xfId="0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/>
    <xf numFmtId="0" fontId="1" fillId="4" borderId="8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right" vertical="top" wrapText="1"/>
      <protection locked="0"/>
    </xf>
    <xf numFmtId="49" fontId="1" fillId="4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14" fontId="1" fillId="0" borderId="0" xfId="0" applyNumberFormat="1" applyFont="1"/>
    <xf numFmtId="0" fontId="7" fillId="0" borderId="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" fillId="5" borderId="0" xfId="0" applyFont="1" applyFill="1"/>
    <xf numFmtId="0" fontId="14" fillId="4" borderId="20" xfId="0" applyFont="1" applyFill="1" applyBorder="1" applyAlignment="1" applyProtection="1">
      <alignment horizontal="left" vertical="center" wrapText="1"/>
      <protection locked="0"/>
    </xf>
    <xf numFmtId="0" fontId="14" fillId="4" borderId="20" xfId="0" applyFont="1" applyFill="1" applyBorder="1" applyAlignment="1">
      <alignment horizontal="left" vertical="center" wrapText="1"/>
    </xf>
    <xf numFmtId="0" fontId="0" fillId="0" borderId="0" xfId="0" applyBorder="1"/>
    <xf numFmtId="1" fontId="1" fillId="0" borderId="0" xfId="0" applyNumberFormat="1" applyFont="1" applyFill="1" applyBorder="1" applyAlignment="1" applyProtection="1">
      <alignment horizontal="center"/>
      <protection locked="0"/>
    </xf>
    <xf numFmtId="0" fontId="13" fillId="4" borderId="1" xfId="0" applyFont="1" applyFill="1" applyBorder="1"/>
    <xf numFmtId="0" fontId="15" fillId="0" borderId="7" xfId="0" applyFont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vertical="top" wrapText="1"/>
      <protection locked="0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4" borderId="28" xfId="0" applyFill="1" applyBorder="1"/>
    <xf numFmtId="0" fontId="0" fillId="4" borderId="28" xfId="0" applyFill="1" applyBorder="1" applyProtection="1"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left"/>
    </xf>
    <xf numFmtId="0" fontId="0" fillId="4" borderId="1" xfId="0" applyFont="1" applyFill="1" applyBorder="1"/>
    <xf numFmtId="49" fontId="1" fillId="0" borderId="1" xfId="0" applyNumberFormat="1" applyFont="1" applyBorder="1" applyAlignment="1">
      <alignment horizontal="center" vertical="top" wrapText="1"/>
    </xf>
    <xf numFmtId="0" fontId="13" fillId="4" borderId="1" xfId="0" applyNumberFormat="1" applyFont="1" applyFill="1" applyBorder="1" applyAlignment="1">
      <alignment horizontal="right"/>
    </xf>
    <xf numFmtId="0" fontId="1" fillId="4" borderId="1" xfId="0" applyNumberFormat="1" applyFont="1" applyFill="1" applyBorder="1"/>
    <xf numFmtId="49" fontId="1" fillId="3" borderId="15" xfId="0" applyNumberFormat="1" applyFont="1" applyFill="1" applyBorder="1" applyAlignment="1">
      <alignment horizontal="center" vertical="top" wrapText="1"/>
    </xf>
    <xf numFmtId="0" fontId="1" fillId="4" borderId="1" xfId="0" applyNumberFormat="1" applyFont="1" applyFill="1" applyBorder="1" applyAlignment="1">
      <alignment horizontal="right"/>
    </xf>
    <xf numFmtId="0" fontId="14" fillId="4" borderId="1" xfId="0" applyNumberFormat="1" applyFont="1" applyFill="1" applyBorder="1" applyAlignment="1">
      <alignment horizontal="right" vertical="center"/>
    </xf>
    <xf numFmtId="0" fontId="13" fillId="4" borderId="1" xfId="0" applyFont="1" applyFill="1" applyBorder="1" applyAlignment="1" applyProtection="1">
      <alignment vertical="top" wrapText="1"/>
      <protection locked="0"/>
    </xf>
    <xf numFmtId="0" fontId="13" fillId="4" borderId="8" xfId="0" applyFont="1" applyFill="1" applyBorder="1" applyAlignment="1" applyProtection="1">
      <alignment vertical="top" wrapText="1"/>
      <protection locked="0"/>
    </xf>
    <xf numFmtId="0" fontId="1" fillId="4" borderId="8" xfId="0" applyNumberFormat="1" applyFont="1" applyFill="1" applyBorder="1" applyAlignment="1" applyProtection="1">
      <alignment horizontal="center" vertical="top" wrapText="1"/>
      <protection locked="0"/>
    </xf>
    <xf numFmtId="0" fontId="1" fillId="4" borderId="1" xfId="0" applyNumberFormat="1" applyFont="1" applyFill="1" applyBorder="1" applyAlignment="1" applyProtection="1">
      <alignment horizontal="center" vertical="top" wrapText="1"/>
      <protection locked="0"/>
    </xf>
    <xf numFmtId="0" fontId="12" fillId="4" borderId="20" xfId="0" applyNumberFormat="1" applyFont="1" applyFill="1" applyBorder="1" applyAlignment="1">
      <alignment horizontal="right" vertical="center"/>
    </xf>
    <xf numFmtId="0" fontId="12" fillId="4" borderId="21" xfId="0" applyNumberFormat="1" applyFont="1" applyFill="1" applyBorder="1" applyAlignment="1">
      <alignment horizontal="center" vertical="center"/>
    </xf>
    <xf numFmtId="0" fontId="12" fillId="4" borderId="20" xfId="0" applyNumberFormat="1" applyFont="1" applyFill="1" applyBorder="1" applyAlignment="1">
      <alignment horizontal="center" vertical="center"/>
    </xf>
    <xf numFmtId="0" fontId="11" fillId="4" borderId="20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3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4" borderId="28" xfId="0" applyNumberFormat="1" applyFont="1" applyFill="1" applyBorder="1" applyAlignment="1" applyProtection="1">
      <alignment horizontal="center" vertical="top" wrapText="1"/>
      <protection locked="0"/>
    </xf>
    <xf numFmtId="0" fontId="14" fillId="4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/>
    <xf numFmtId="0" fontId="13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2" xfId="0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 horizontal="right"/>
    </xf>
    <xf numFmtId="0" fontId="9" fillId="3" borderId="18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3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3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0"/>
  <sheetViews>
    <sheetView tabSelected="1"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2" sqref="D2"/>
    </sheetView>
  </sheetViews>
  <sheetFormatPr defaultRowHeight="12.75" x14ac:dyDescent="0.2"/>
  <cols>
    <col min="1" max="1" width="4.7109375" style="2" customWidth="1"/>
    <col min="2" max="2" width="5.28515625" style="2" customWidth="1"/>
    <col min="3" max="4" width="9.140625" style="1"/>
    <col min="5" max="5" width="11.5703125" style="1" customWidth="1"/>
    <col min="6" max="6" width="52.5703125" style="2" customWidth="1"/>
    <col min="7" max="7" width="9.28515625" style="2" customWidth="1"/>
    <col min="8" max="8" width="10" style="2" customWidth="1"/>
    <col min="9" max="9" width="7.5703125" style="2" customWidth="1"/>
    <col min="10" max="10" width="6.85546875" style="2" customWidth="1"/>
    <col min="11" max="11" width="8.140625" style="2" customWidth="1"/>
    <col min="12" max="16384" width="9.140625" style="2"/>
  </cols>
  <sheetData>
    <row r="1" spans="1:15" ht="15" x14ac:dyDescent="0.25">
      <c r="A1" s="1" t="s">
        <v>0</v>
      </c>
      <c r="C1" s="103" t="s">
        <v>33</v>
      </c>
      <c r="D1" s="103"/>
      <c r="E1" s="104"/>
      <c r="F1" s="104"/>
      <c r="G1" s="3" t="s">
        <v>1</v>
      </c>
      <c r="H1" s="2" t="s">
        <v>2</v>
      </c>
      <c r="I1" s="105" t="s">
        <v>33</v>
      </c>
      <c r="J1" s="106"/>
      <c r="K1" s="106"/>
    </row>
    <row r="2" spans="1:15" ht="18" x14ac:dyDescent="0.2">
      <c r="A2" s="4" t="s">
        <v>100</v>
      </c>
      <c r="C2" s="2"/>
      <c r="D2" s="2"/>
      <c r="H2" s="2" t="s">
        <v>3</v>
      </c>
      <c r="I2" s="105" t="s">
        <v>34</v>
      </c>
      <c r="J2" s="106"/>
      <c r="K2" s="106"/>
    </row>
    <row r="3" spans="1:15" ht="17.25" customHeight="1" x14ac:dyDescent="0.2">
      <c r="A3" s="5" t="s">
        <v>4</v>
      </c>
      <c r="C3" s="2"/>
      <c r="D3" s="2"/>
      <c r="E3" s="6"/>
      <c r="F3" s="7" t="s">
        <v>5</v>
      </c>
      <c r="I3" s="63"/>
      <c r="J3" s="63"/>
      <c r="K3" s="63"/>
    </row>
    <row r="4" spans="1:15" ht="13.5" thickBot="1" x14ac:dyDescent="0.25">
      <c r="C4" s="2"/>
      <c r="D4" s="2"/>
      <c r="E4" s="5"/>
      <c r="I4" s="8"/>
      <c r="J4" s="8"/>
      <c r="K4" s="8"/>
    </row>
    <row r="5" spans="1:15" ht="34.5" thickBot="1" x14ac:dyDescent="0.25">
      <c r="A5" s="9" t="s">
        <v>6</v>
      </c>
      <c r="B5" s="10" t="s">
        <v>7</v>
      </c>
      <c r="C5" s="11" t="s">
        <v>8</v>
      </c>
      <c r="D5" s="58" t="s">
        <v>16</v>
      </c>
      <c r="E5" s="57" t="s">
        <v>9</v>
      </c>
      <c r="F5" s="57" t="s">
        <v>10</v>
      </c>
      <c r="G5" s="57" t="s">
        <v>11</v>
      </c>
      <c r="H5" s="57" t="s">
        <v>17</v>
      </c>
      <c r="I5" s="57" t="s">
        <v>15</v>
      </c>
      <c r="J5" s="65" t="s">
        <v>12</v>
      </c>
      <c r="K5" s="65" t="s">
        <v>13</v>
      </c>
      <c r="L5" s="65" t="s">
        <v>14</v>
      </c>
    </row>
    <row r="6" spans="1:15" ht="15" x14ac:dyDescent="0.25">
      <c r="A6" s="12">
        <v>1</v>
      </c>
      <c r="B6" s="13">
        <v>1</v>
      </c>
      <c r="C6" s="14" t="s">
        <v>18</v>
      </c>
      <c r="D6" s="18"/>
      <c r="E6" s="42" t="s">
        <v>19</v>
      </c>
      <c r="F6" s="64" t="s">
        <v>35</v>
      </c>
      <c r="G6" s="52">
        <v>200</v>
      </c>
      <c r="H6" s="50">
        <v>17.68</v>
      </c>
      <c r="I6" s="50">
        <v>180</v>
      </c>
      <c r="J6" s="50">
        <v>5</v>
      </c>
      <c r="K6" s="50">
        <v>7</v>
      </c>
      <c r="L6" s="50">
        <v>25</v>
      </c>
      <c r="O6" s="56"/>
    </row>
    <row r="7" spans="1:15" ht="15" x14ac:dyDescent="0.25">
      <c r="A7" s="16"/>
      <c r="B7" s="17"/>
      <c r="C7" s="18"/>
      <c r="D7" s="18"/>
      <c r="E7" s="42" t="s">
        <v>20</v>
      </c>
      <c r="F7" s="64" t="s">
        <v>36</v>
      </c>
      <c r="G7" s="50">
        <v>200</v>
      </c>
      <c r="H7" s="50">
        <v>9</v>
      </c>
      <c r="I7" s="50">
        <v>53</v>
      </c>
      <c r="J7" s="50">
        <v>2</v>
      </c>
      <c r="K7" s="50">
        <v>1</v>
      </c>
      <c r="L7" s="50">
        <v>9</v>
      </c>
    </row>
    <row r="8" spans="1:15" ht="15" x14ac:dyDescent="0.25">
      <c r="A8" s="16"/>
      <c r="B8" s="17"/>
      <c r="C8" s="18"/>
      <c r="D8" s="18"/>
      <c r="E8" s="42" t="s">
        <v>21</v>
      </c>
      <c r="F8" s="64" t="s">
        <v>37</v>
      </c>
      <c r="G8" s="50">
        <v>55</v>
      </c>
      <c r="H8" s="50">
        <v>16.5</v>
      </c>
      <c r="I8" s="50">
        <v>187</v>
      </c>
      <c r="J8" s="50">
        <v>17</v>
      </c>
      <c r="K8" s="50">
        <v>5</v>
      </c>
      <c r="L8" s="50">
        <v>12</v>
      </c>
    </row>
    <row r="9" spans="1:15" ht="15" x14ac:dyDescent="0.25">
      <c r="A9" s="16"/>
      <c r="B9" s="17"/>
      <c r="C9" s="18"/>
      <c r="D9" s="18"/>
      <c r="E9" s="42" t="s">
        <v>22</v>
      </c>
      <c r="F9" s="64" t="s">
        <v>38</v>
      </c>
      <c r="G9" s="50">
        <v>140</v>
      </c>
      <c r="H9" s="50">
        <v>28.56</v>
      </c>
      <c r="I9" s="50">
        <v>49</v>
      </c>
      <c r="J9" s="50">
        <v>1</v>
      </c>
      <c r="K9" s="50">
        <v>0</v>
      </c>
      <c r="L9" s="50">
        <v>11</v>
      </c>
    </row>
    <row r="10" spans="1:15" ht="15" x14ac:dyDescent="0.25">
      <c r="A10" s="23"/>
      <c r="B10" s="24"/>
      <c r="C10" s="25"/>
      <c r="D10" s="25"/>
      <c r="E10" s="26" t="s">
        <v>23</v>
      </c>
      <c r="F10" s="27"/>
      <c r="G10" s="28">
        <f t="shared" ref="G10:L10" si="0">SUM(G6:G9)</f>
        <v>595</v>
      </c>
      <c r="H10" s="28">
        <f t="shared" si="0"/>
        <v>71.739999999999995</v>
      </c>
      <c r="I10" s="28">
        <f t="shared" si="0"/>
        <v>469</v>
      </c>
      <c r="J10" s="28">
        <f t="shared" si="0"/>
        <v>25</v>
      </c>
      <c r="K10" s="28">
        <f t="shared" si="0"/>
        <v>13</v>
      </c>
      <c r="L10" s="28">
        <f t="shared" si="0"/>
        <v>57</v>
      </c>
    </row>
    <row r="11" spans="1:15" ht="15" x14ac:dyDescent="0.25">
      <c r="A11" s="16">
        <v>1</v>
      </c>
      <c r="B11" s="17">
        <v>1</v>
      </c>
      <c r="C11" s="18" t="s">
        <v>24</v>
      </c>
      <c r="D11" s="18"/>
      <c r="E11" s="22" t="s">
        <v>25</v>
      </c>
      <c r="F11" s="66" t="s">
        <v>40</v>
      </c>
      <c r="G11" s="21"/>
      <c r="H11" s="21"/>
      <c r="I11" s="21"/>
      <c r="J11" s="21"/>
      <c r="K11" s="21"/>
      <c r="L11" s="21"/>
    </row>
    <row r="12" spans="1:15" ht="15" x14ac:dyDescent="0.25">
      <c r="A12" s="16"/>
      <c r="B12" s="17"/>
      <c r="C12" s="18"/>
      <c r="D12" s="18"/>
      <c r="E12" s="22" t="s">
        <v>26</v>
      </c>
      <c r="F12" s="66" t="s">
        <v>41</v>
      </c>
      <c r="G12" s="21"/>
      <c r="H12" s="21"/>
      <c r="I12" s="21"/>
      <c r="J12" s="21"/>
      <c r="K12" s="21"/>
      <c r="L12" s="21"/>
    </row>
    <row r="13" spans="1:15" ht="15" x14ac:dyDescent="0.25">
      <c r="A13" s="16"/>
      <c r="B13" s="17"/>
      <c r="C13" s="18"/>
      <c r="D13" s="18"/>
      <c r="E13" s="22" t="s">
        <v>27</v>
      </c>
      <c r="F13" s="66" t="s">
        <v>42</v>
      </c>
      <c r="G13" s="21"/>
      <c r="H13" s="21"/>
      <c r="I13" s="21"/>
      <c r="J13" s="21"/>
      <c r="K13" s="21"/>
      <c r="L13" s="21"/>
    </row>
    <row r="14" spans="1:15" ht="15" x14ac:dyDescent="0.25">
      <c r="A14" s="16"/>
      <c r="B14" s="17"/>
      <c r="C14" s="18"/>
      <c r="D14" s="18"/>
      <c r="E14" s="22" t="s">
        <v>28</v>
      </c>
      <c r="F14" s="66" t="s">
        <v>43</v>
      </c>
      <c r="G14" s="21"/>
      <c r="H14" s="21"/>
      <c r="I14" s="21"/>
      <c r="J14" s="21"/>
      <c r="K14" s="21"/>
      <c r="L14" s="21"/>
    </row>
    <row r="15" spans="1:15" ht="15" x14ac:dyDescent="0.25">
      <c r="A15" s="16"/>
      <c r="B15" s="17"/>
      <c r="C15" s="18"/>
      <c r="D15" s="18"/>
      <c r="E15" s="22" t="s">
        <v>39</v>
      </c>
      <c r="F15" s="66" t="s">
        <v>44</v>
      </c>
      <c r="G15" s="21"/>
      <c r="H15" s="21"/>
      <c r="I15" s="21"/>
      <c r="J15" s="21"/>
      <c r="K15" s="21"/>
      <c r="L15" s="21"/>
    </row>
    <row r="16" spans="1:15" ht="15" x14ac:dyDescent="0.25">
      <c r="A16" s="16"/>
      <c r="B16" s="17"/>
      <c r="C16" s="18"/>
      <c r="D16" s="18"/>
      <c r="E16" s="22" t="s">
        <v>29</v>
      </c>
      <c r="F16" s="66" t="s">
        <v>21</v>
      </c>
      <c r="G16" s="21"/>
      <c r="H16" s="21"/>
      <c r="I16" s="21"/>
      <c r="J16" s="21"/>
      <c r="K16" s="21"/>
      <c r="L16" s="21"/>
    </row>
    <row r="17" spans="1:12" ht="15" x14ac:dyDescent="0.25">
      <c r="A17" s="16"/>
      <c r="B17" s="17"/>
      <c r="C17" s="18"/>
      <c r="D17" s="18"/>
      <c r="E17" s="19" t="s">
        <v>30</v>
      </c>
      <c r="F17" s="20"/>
      <c r="G17" s="21"/>
      <c r="H17" s="21"/>
      <c r="I17" s="21"/>
      <c r="J17" s="21"/>
      <c r="K17" s="21"/>
      <c r="L17" s="21"/>
    </row>
    <row r="18" spans="1:12" ht="15" x14ac:dyDescent="0.25">
      <c r="A18" s="16"/>
      <c r="B18" s="17"/>
      <c r="C18" s="18"/>
      <c r="D18" s="18"/>
      <c r="E18" s="19" t="s">
        <v>20</v>
      </c>
      <c r="F18" s="66" t="s">
        <v>58</v>
      </c>
      <c r="G18" s="21"/>
      <c r="H18" s="21"/>
      <c r="I18" s="21"/>
      <c r="J18" s="21"/>
      <c r="K18" s="21"/>
      <c r="L18" s="21"/>
    </row>
    <row r="19" spans="1:12" ht="15" x14ac:dyDescent="0.25">
      <c r="A19" s="23"/>
      <c r="B19" s="24"/>
      <c r="C19" s="25"/>
      <c r="D19" s="25"/>
      <c r="E19" s="26" t="s">
        <v>23</v>
      </c>
      <c r="F19" s="27"/>
      <c r="G19" s="28">
        <f t="shared" ref="G19:L19" si="1">SUM(G11:G18)</f>
        <v>0</v>
      </c>
      <c r="H19" s="28">
        <f t="shared" si="1"/>
        <v>0</v>
      </c>
      <c r="I19" s="28">
        <f t="shared" si="1"/>
        <v>0</v>
      </c>
      <c r="J19" s="28">
        <f t="shared" si="1"/>
        <v>0</v>
      </c>
      <c r="K19" s="28">
        <f t="shared" si="1"/>
        <v>0</v>
      </c>
      <c r="L19" s="28">
        <f t="shared" si="1"/>
        <v>0</v>
      </c>
    </row>
    <row r="20" spans="1:12" ht="15.75" thickBot="1" x14ac:dyDescent="0.25">
      <c r="A20" s="32">
        <f>A6</f>
        <v>1</v>
      </c>
      <c r="B20" s="33">
        <f>B6</f>
        <v>1</v>
      </c>
      <c r="C20" s="107" t="s">
        <v>31</v>
      </c>
      <c r="D20" s="101"/>
      <c r="E20" s="102"/>
      <c r="F20" s="48"/>
      <c r="G20" s="47">
        <f t="shared" ref="G20:L20" si="2">G10+G19</f>
        <v>595</v>
      </c>
      <c r="H20" s="47">
        <f t="shared" si="2"/>
        <v>71.739999999999995</v>
      </c>
      <c r="I20" s="47">
        <f t="shared" si="2"/>
        <v>469</v>
      </c>
      <c r="J20" s="47">
        <f t="shared" si="2"/>
        <v>25</v>
      </c>
      <c r="K20" s="47">
        <f t="shared" si="2"/>
        <v>13</v>
      </c>
      <c r="L20" s="47">
        <f t="shared" si="2"/>
        <v>57</v>
      </c>
    </row>
    <row r="21" spans="1:12" ht="15" x14ac:dyDescent="0.25">
      <c r="A21" s="36">
        <v>1</v>
      </c>
      <c r="B21" s="67">
        <v>2</v>
      </c>
      <c r="C21" s="14" t="s">
        <v>18</v>
      </c>
      <c r="D21" s="31"/>
      <c r="E21" s="69" t="s">
        <v>19</v>
      </c>
      <c r="F21" s="64" t="s">
        <v>56</v>
      </c>
      <c r="G21" s="72">
        <v>250</v>
      </c>
      <c r="H21" s="50">
        <v>52.1</v>
      </c>
      <c r="I21" s="72">
        <v>514</v>
      </c>
      <c r="J21" s="72">
        <v>25</v>
      </c>
      <c r="K21" s="72">
        <v>2</v>
      </c>
      <c r="L21" s="72">
        <v>53</v>
      </c>
    </row>
    <row r="22" spans="1:12" ht="15" x14ac:dyDescent="0.25">
      <c r="A22" s="36"/>
      <c r="B22" s="67"/>
      <c r="C22" s="18"/>
      <c r="D22" s="18"/>
      <c r="E22" s="69" t="s">
        <v>20</v>
      </c>
      <c r="F22" s="64" t="s">
        <v>45</v>
      </c>
      <c r="G22" s="72">
        <v>200</v>
      </c>
      <c r="H22" s="50">
        <v>16.899999999999999</v>
      </c>
      <c r="I22" s="72">
        <v>133</v>
      </c>
      <c r="J22" s="72">
        <v>4</v>
      </c>
      <c r="K22" s="72">
        <v>3</v>
      </c>
      <c r="L22" s="72">
        <v>22</v>
      </c>
    </row>
    <row r="23" spans="1:12" ht="15" x14ac:dyDescent="0.25">
      <c r="A23" s="36"/>
      <c r="B23" s="67"/>
      <c r="C23" s="18"/>
      <c r="D23" s="18"/>
      <c r="E23" s="69" t="s">
        <v>21</v>
      </c>
      <c r="F23" s="64" t="s">
        <v>46</v>
      </c>
      <c r="G23" s="72">
        <v>40</v>
      </c>
      <c r="H23" s="50">
        <v>1.62</v>
      </c>
      <c r="I23" s="72">
        <v>94</v>
      </c>
      <c r="J23" s="72">
        <v>3</v>
      </c>
      <c r="K23" s="72">
        <v>0</v>
      </c>
      <c r="L23" s="72">
        <v>20</v>
      </c>
    </row>
    <row r="24" spans="1:12" ht="15" x14ac:dyDescent="0.25">
      <c r="A24" s="36"/>
      <c r="B24" s="67"/>
      <c r="C24" s="18"/>
      <c r="D24" s="18"/>
      <c r="E24" s="69" t="s">
        <v>25</v>
      </c>
      <c r="F24" s="94" t="s">
        <v>57</v>
      </c>
      <c r="G24" s="95">
        <v>60</v>
      </c>
      <c r="H24" s="96">
        <v>8.1999999999999993</v>
      </c>
      <c r="I24" s="72">
        <v>9</v>
      </c>
      <c r="J24" s="72">
        <v>1</v>
      </c>
      <c r="K24" s="72">
        <v>0</v>
      </c>
      <c r="L24" s="72">
        <v>2</v>
      </c>
    </row>
    <row r="25" spans="1:12" ht="15" x14ac:dyDescent="0.25">
      <c r="A25" s="36"/>
      <c r="B25" s="67"/>
      <c r="C25" s="18"/>
      <c r="D25" s="18"/>
      <c r="E25" s="69" t="s">
        <v>22</v>
      </c>
      <c r="F25" s="94" t="s">
        <v>38</v>
      </c>
      <c r="G25" s="95">
        <v>115</v>
      </c>
      <c r="H25" s="96">
        <v>25.7</v>
      </c>
      <c r="I25" s="72">
        <v>49</v>
      </c>
      <c r="J25" s="72">
        <v>1</v>
      </c>
      <c r="K25" s="72">
        <v>0</v>
      </c>
      <c r="L25" s="72">
        <v>11</v>
      </c>
    </row>
    <row r="26" spans="1:12" ht="15" x14ac:dyDescent="0.25">
      <c r="A26" s="36"/>
      <c r="B26" s="67"/>
      <c r="C26" s="18"/>
      <c r="D26" s="18"/>
      <c r="E26" s="69"/>
      <c r="F26" s="40"/>
      <c r="G26" s="39"/>
      <c r="H26" s="39"/>
      <c r="I26" s="39"/>
      <c r="J26" s="39"/>
      <c r="K26" s="50"/>
      <c r="L26" s="39"/>
    </row>
    <row r="27" spans="1:12" ht="15" x14ac:dyDescent="0.25">
      <c r="A27" s="36"/>
      <c r="B27" s="67"/>
      <c r="C27" s="18"/>
      <c r="D27" s="18"/>
      <c r="E27" s="70"/>
      <c r="F27" s="40"/>
      <c r="G27" s="39"/>
      <c r="H27" s="39"/>
      <c r="I27" s="39"/>
      <c r="J27" s="39"/>
      <c r="K27" s="39"/>
      <c r="L27" s="39"/>
    </row>
    <row r="28" spans="1:12" ht="15" x14ac:dyDescent="0.25">
      <c r="A28" s="37"/>
      <c r="B28" s="68"/>
      <c r="C28" s="25"/>
      <c r="D28" s="25"/>
      <c r="E28" s="71" t="s">
        <v>23</v>
      </c>
      <c r="F28" s="54"/>
      <c r="G28" s="97">
        <f>SUM(G21:G27)</f>
        <v>665</v>
      </c>
      <c r="H28" s="97">
        <f t="shared" ref="H28:L28" si="3">SUM(H21:H27)</f>
        <v>104.52000000000001</v>
      </c>
      <c r="I28" s="55">
        <f t="shared" si="3"/>
        <v>799</v>
      </c>
      <c r="J28" s="55">
        <f t="shared" si="3"/>
        <v>34</v>
      </c>
      <c r="K28" s="55">
        <f t="shared" si="3"/>
        <v>5</v>
      </c>
      <c r="L28" s="55">
        <f t="shared" si="3"/>
        <v>108</v>
      </c>
    </row>
    <row r="29" spans="1:12" ht="15" x14ac:dyDescent="0.25">
      <c r="A29" s="30">
        <f>A21</f>
        <v>1</v>
      </c>
      <c r="B29" s="30">
        <f>B21</f>
        <v>2</v>
      </c>
      <c r="C29" s="18" t="s">
        <v>24</v>
      </c>
      <c r="D29" s="18"/>
      <c r="E29" s="22" t="s">
        <v>25</v>
      </c>
      <c r="F29" s="20"/>
      <c r="G29" s="21"/>
      <c r="H29" s="21"/>
      <c r="I29" s="21"/>
      <c r="J29" s="21"/>
      <c r="K29" s="21"/>
      <c r="L29" s="21"/>
    </row>
    <row r="30" spans="1:12" ht="15" x14ac:dyDescent="0.25">
      <c r="A30" s="36"/>
      <c r="B30" s="17"/>
      <c r="C30" s="18"/>
      <c r="D30" s="18"/>
      <c r="E30" s="22" t="s">
        <v>26</v>
      </c>
      <c r="F30" s="66" t="s">
        <v>48</v>
      </c>
      <c r="G30" s="21"/>
      <c r="H30" s="21"/>
      <c r="I30" s="21"/>
      <c r="J30" s="21"/>
      <c r="K30" s="21"/>
      <c r="L30" s="21"/>
    </row>
    <row r="31" spans="1:12" ht="15" x14ac:dyDescent="0.25">
      <c r="A31" s="36"/>
      <c r="B31" s="17"/>
      <c r="C31" s="18"/>
      <c r="D31" s="18"/>
      <c r="E31" s="22" t="s">
        <v>27</v>
      </c>
      <c r="F31" s="66" t="s">
        <v>49</v>
      </c>
      <c r="G31" s="21"/>
      <c r="H31" s="21"/>
      <c r="I31" s="21"/>
      <c r="J31" s="21"/>
      <c r="K31" s="21"/>
      <c r="L31" s="21"/>
    </row>
    <row r="32" spans="1:12" ht="15" x14ac:dyDescent="0.25">
      <c r="A32" s="36"/>
      <c r="B32" s="17"/>
      <c r="C32" s="18"/>
      <c r="D32" s="18"/>
      <c r="E32" s="22" t="s">
        <v>28</v>
      </c>
      <c r="F32" s="66" t="s">
        <v>50</v>
      </c>
      <c r="G32" s="21"/>
      <c r="H32" s="21"/>
      <c r="I32" s="21"/>
      <c r="J32" s="21"/>
      <c r="K32" s="21"/>
      <c r="L32" s="21"/>
    </row>
    <row r="33" spans="1:12" ht="15" x14ac:dyDescent="0.25">
      <c r="A33" s="36"/>
      <c r="B33" s="17"/>
      <c r="C33" s="18"/>
      <c r="D33" s="18"/>
      <c r="E33" s="22" t="s">
        <v>29</v>
      </c>
      <c r="F33" s="66" t="s">
        <v>46</v>
      </c>
      <c r="G33" s="21"/>
      <c r="H33" s="21"/>
      <c r="I33" s="21"/>
      <c r="J33" s="21"/>
      <c r="K33" s="21"/>
      <c r="L33" s="21"/>
    </row>
    <row r="34" spans="1:12" ht="15" x14ac:dyDescent="0.25">
      <c r="A34" s="36"/>
      <c r="B34" s="17"/>
      <c r="C34" s="18"/>
      <c r="D34" s="18"/>
      <c r="E34" s="22" t="s">
        <v>30</v>
      </c>
      <c r="F34" s="20"/>
      <c r="G34" s="21"/>
      <c r="H34" s="21"/>
      <c r="I34" s="21"/>
      <c r="J34" s="21"/>
      <c r="K34" s="21"/>
      <c r="L34" s="21"/>
    </row>
    <row r="35" spans="1:12" ht="15" x14ac:dyDescent="0.25">
      <c r="A35" s="36"/>
      <c r="B35" s="17"/>
      <c r="C35" s="18"/>
      <c r="D35" s="18"/>
      <c r="E35" s="19" t="s">
        <v>20</v>
      </c>
      <c r="F35" s="66" t="s">
        <v>51</v>
      </c>
      <c r="G35" s="21"/>
      <c r="H35" s="21"/>
      <c r="I35" s="21"/>
      <c r="J35" s="21"/>
      <c r="K35" s="21"/>
      <c r="L35" s="21"/>
    </row>
    <row r="36" spans="1:12" ht="15" x14ac:dyDescent="0.25">
      <c r="A36" s="36"/>
      <c r="B36" s="17"/>
      <c r="C36" s="18"/>
      <c r="D36" s="18"/>
      <c r="E36" s="19"/>
      <c r="F36" s="20"/>
      <c r="G36" s="21"/>
      <c r="H36" s="21"/>
      <c r="I36" s="21"/>
      <c r="J36" s="21"/>
      <c r="K36" s="21"/>
      <c r="L36" s="21"/>
    </row>
    <row r="37" spans="1:12" ht="15" x14ac:dyDescent="0.25">
      <c r="A37" s="37"/>
      <c r="B37" s="24"/>
      <c r="C37" s="25"/>
      <c r="D37" s="25"/>
      <c r="E37" s="26" t="s">
        <v>23</v>
      </c>
      <c r="F37" s="27"/>
      <c r="G37" s="28">
        <f>SUM(G29:G36)</f>
        <v>0</v>
      </c>
      <c r="H37" s="28">
        <f t="shared" ref="H37:L37" si="4">SUM(H29:H36)</f>
        <v>0</v>
      </c>
      <c r="I37" s="28">
        <f t="shared" si="4"/>
        <v>0</v>
      </c>
      <c r="J37" s="28">
        <f t="shared" si="4"/>
        <v>0</v>
      </c>
      <c r="K37" s="28">
        <f t="shared" si="4"/>
        <v>0</v>
      </c>
      <c r="L37" s="28">
        <f t="shared" si="4"/>
        <v>0</v>
      </c>
    </row>
    <row r="38" spans="1:12" ht="15.75" customHeight="1" thickBot="1" x14ac:dyDescent="0.25">
      <c r="A38" s="38">
        <f>A21</f>
        <v>1</v>
      </c>
      <c r="B38" s="38">
        <f>B21</f>
        <v>2</v>
      </c>
      <c r="C38" s="100" t="s">
        <v>31</v>
      </c>
      <c r="D38" s="101"/>
      <c r="E38" s="102"/>
      <c r="F38" s="48"/>
      <c r="G38" s="47">
        <f t="shared" ref="G38:L38" si="5">G28+G37</f>
        <v>665</v>
      </c>
      <c r="H38" s="47">
        <f t="shared" si="5"/>
        <v>104.52000000000001</v>
      </c>
      <c r="I38" s="47">
        <f t="shared" si="5"/>
        <v>799</v>
      </c>
      <c r="J38" s="47">
        <f t="shared" si="5"/>
        <v>34</v>
      </c>
      <c r="K38" s="47">
        <f t="shared" si="5"/>
        <v>5</v>
      </c>
      <c r="L38" s="47">
        <f t="shared" si="5"/>
        <v>108</v>
      </c>
    </row>
    <row r="39" spans="1:12" ht="15" x14ac:dyDescent="0.25">
      <c r="A39" s="12">
        <v>1</v>
      </c>
      <c r="B39" s="13">
        <v>3</v>
      </c>
      <c r="C39" s="14" t="s">
        <v>18</v>
      </c>
      <c r="D39" s="31"/>
      <c r="E39" s="42" t="s">
        <v>19</v>
      </c>
      <c r="F39" s="64" t="s">
        <v>52</v>
      </c>
      <c r="G39" s="76">
        <v>260</v>
      </c>
      <c r="H39" s="77">
        <v>58.63</v>
      </c>
      <c r="I39" s="77">
        <v>334</v>
      </c>
      <c r="J39" s="77">
        <v>21</v>
      </c>
      <c r="K39" s="77">
        <v>13</v>
      </c>
      <c r="L39" s="77">
        <v>36</v>
      </c>
    </row>
    <row r="40" spans="1:12" ht="15" x14ac:dyDescent="0.25">
      <c r="A40" s="16"/>
      <c r="B40" s="17"/>
      <c r="C40" s="18"/>
      <c r="D40" s="18"/>
      <c r="E40" s="42" t="s">
        <v>20</v>
      </c>
      <c r="F40" s="64" t="s">
        <v>53</v>
      </c>
      <c r="G40" s="77">
        <v>200</v>
      </c>
      <c r="H40" s="77">
        <v>8.3800000000000008</v>
      </c>
      <c r="I40" s="77">
        <v>29</v>
      </c>
      <c r="J40" s="77">
        <v>0</v>
      </c>
      <c r="K40" s="77">
        <v>0</v>
      </c>
      <c r="L40" s="77">
        <v>7</v>
      </c>
    </row>
    <row r="41" spans="1:12" ht="15" x14ac:dyDescent="0.25">
      <c r="A41" s="16"/>
      <c r="B41" s="17"/>
      <c r="C41" s="18"/>
      <c r="D41" s="18"/>
      <c r="E41" s="73" t="s">
        <v>21</v>
      </c>
      <c r="F41" s="64" t="s">
        <v>54</v>
      </c>
      <c r="G41" s="77">
        <v>30</v>
      </c>
      <c r="H41" s="77">
        <v>1.62</v>
      </c>
      <c r="I41" s="77">
        <v>80</v>
      </c>
      <c r="J41" s="77">
        <v>2</v>
      </c>
      <c r="K41" s="77">
        <v>0</v>
      </c>
      <c r="L41" s="77">
        <v>15</v>
      </c>
    </row>
    <row r="42" spans="1:12" ht="15" x14ac:dyDescent="0.25">
      <c r="A42" s="16"/>
      <c r="B42" s="17"/>
      <c r="C42" s="18"/>
      <c r="D42" s="18"/>
      <c r="E42" s="42" t="s">
        <v>25</v>
      </c>
      <c r="F42" s="64" t="s">
        <v>55</v>
      </c>
      <c r="G42" s="77">
        <v>60</v>
      </c>
      <c r="H42" s="77">
        <v>8.1999999999999993</v>
      </c>
      <c r="I42" s="77">
        <v>9</v>
      </c>
      <c r="J42" s="77">
        <v>1</v>
      </c>
      <c r="K42" s="77">
        <v>0</v>
      </c>
      <c r="L42" s="77">
        <v>2</v>
      </c>
    </row>
    <row r="43" spans="1:12" ht="15" x14ac:dyDescent="0.25">
      <c r="A43" s="16"/>
      <c r="B43" s="17"/>
      <c r="C43" s="18"/>
      <c r="D43" s="18"/>
      <c r="E43" s="43"/>
      <c r="F43" s="50"/>
      <c r="G43" s="74"/>
      <c r="H43" s="50"/>
      <c r="I43" s="50"/>
      <c r="J43" s="50"/>
      <c r="K43" s="50"/>
      <c r="L43" s="50"/>
    </row>
    <row r="44" spans="1:12" ht="15" x14ac:dyDescent="0.25">
      <c r="A44" s="16"/>
      <c r="B44" s="17"/>
      <c r="C44" s="18"/>
      <c r="D44" s="18"/>
      <c r="E44" s="22"/>
      <c r="F44" s="40"/>
      <c r="G44" s="39"/>
      <c r="H44" s="39"/>
      <c r="I44" s="39"/>
      <c r="J44" s="39"/>
      <c r="K44" s="39"/>
      <c r="L44" s="39"/>
    </row>
    <row r="45" spans="1:12" ht="15" x14ac:dyDescent="0.25">
      <c r="A45" s="23"/>
      <c r="B45" s="24"/>
      <c r="C45" s="25"/>
      <c r="D45" s="25"/>
      <c r="E45" s="26" t="s">
        <v>23</v>
      </c>
      <c r="F45" s="27"/>
      <c r="G45" s="75">
        <f>SUM(G39:G44)</f>
        <v>550</v>
      </c>
      <c r="H45" s="75">
        <f t="shared" ref="H45:L45" si="6">SUM(H39:H44)</f>
        <v>76.830000000000013</v>
      </c>
      <c r="I45" s="75">
        <f t="shared" si="6"/>
        <v>452</v>
      </c>
      <c r="J45" s="75">
        <f t="shared" si="6"/>
        <v>24</v>
      </c>
      <c r="K45" s="75">
        <f t="shared" si="6"/>
        <v>13</v>
      </c>
      <c r="L45" s="75">
        <f t="shared" si="6"/>
        <v>60</v>
      </c>
    </row>
    <row r="46" spans="1:12" ht="15" x14ac:dyDescent="0.25">
      <c r="A46" s="29">
        <f>A39</f>
        <v>1</v>
      </c>
      <c r="B46" s="30">
        <f>B39</f>
        <v>3</v>
      </c>
      <c r="C46" s="31" t="s">
        <v>24</v>
      </c>
      <c r="D46" s="31"/>
      <c r="E46" s="22" t="s">
        <v>25</v>
      </c>
      <c r="F46" s="20" t="s">
        <v>59</v>
      </c>
      <c r="G46" s="21"/>
      <c r="H46" s="21"/>
      <c r="I46" s="21"/>
      <c r="J46" s="21"/>
      <c r="K46" s="21"/>
      <c r="L46" s="21"/>
    </row>
    <row r="47" spans="1:12" ht="15" x14ac:dyDescent="0.25">
      <c r="A47" s="16"/>
      <c r="B47" s="17"/>
      <c r="C47" s="18"/>
      <c r="D47" s="18"/>
      <c r="E47" s="22" t="s">
        <v>26</v>
      </c>
      <c r="F47" s="20" t="s">
        <v>60</v>
      </c>
      <c r="G47" s="21"/>
      <c r="H47" s="21"/>
      <c r="I47" s="21"/>
      <c r="J47" s="21"/>
      <c r="K47" s="21"/>
      <c r="L47" s="21"/>
    </row>
    <row r="48" spans="1:12" ht="15" x14ac:dyDescent="0.25">
      <c r="A48" s="16"/>
      <c r="B48" s="17"/>
      <c r="C48" s="18"/>
      <c r="D48" s="18"/>
      <c r="E48" s="22" t="s">
        <v>27</v>
      </c>
      <c r="F48" s="20" t="s">
        <v>61</v>
      </c>
      <c r="G48" s="21"/>
      <c r="H48" s="21"/>
      <c r="I48" s="21"/>
      <c r="J48" s="21"/>
      <c r="K48" s="21"/>
      <c r="L48" s="21"/>
    </row>
    <row r="49" spans="1:12" ht="15" x14ac:dyDescent="0.25">
      <c r="A49" s="16"/>
      <c r="B49" s="17"/>
      <c r="C49" s="18"/>
      <c r="D49" s="18"/>
      <c r="E49" s="22" t="s">
        <v>28</v>
      </c>
      <c r="F49" s="20"/>
      <c r="G49" s="21"/>
      <c r="H49" s="21"/>
      <c r="I49" s="21"/>
      <c r="J49" s="21"/>
      <c r="K49" s="21"/>
      <c r="L49" s="21"/>
    </row>
    <row r="50" spans="1:12" ht="15" x14ac:dyDescent="0.25">
      <c r="A50" s="16"/>
      <c r="B50" s="17"/>
      <c r="C50" s="18"/>
      <c r="D50" s="18"/>
      <c r="E50" s="22" t="s">
        <v>39</v>
      </c>
      <c r="F50" s="20" t="s">
        <v>47</v>
      </c>
      <c r="G50" s="21"/>
      <c r="H50" s="21"/>
      <c r="I50" s="21"/>
      <c r="J50" s="21"/>
      <c r="K50" s="21"/>
      <c r="L50" s="21"/>
    </row>
    <row r="51" spans="1:12" ht="15" x14ac:dyDescent="0.25">
      <c r="A51" s="16"/>
      <c r="B51" s="17"/>
      <c r="C51" s="18"/>
      <c r="D51" s="18"/>
      <c r="E51" s="22" t="s">
        <v>29</v>
      </c>
      <c r="F51" s="20" t="s">
        <v>46</v>
      </c>
      <c r="G51" s="21"/>
      <c r="H51" s="21"/>
      <c r="I51" s="21"/>
      <c r="J51" s="21"/>
      <c r="K51" s="21"/>
      <c r="L51" s="21"/>
    </row>
    <row r="52" spans="1:12" ht="15" x14ac:dyDescent="0.25">
      <c r="A52" s="16"/>
      <c r="B52" s="17"/>
      <c r="C52" s="18"/>
      <c r="D52" s="18"/>
      <c r="E52" s="22" t="s">
        <v>30</v>
      </c>
      <c r="F52" s="20"/>
      <c r="G52" s="21"/>
      <c r="H52" s="21"/>
      <c r="I52" s="21"/>
      <c r="J52" s="21"/>
      <c r="K52" s="21"/>
      <c r="L52" s="21"/>
    </row>
    <row r="53" spans="1:12" ht="15" x14ac:dyDescent="0.25">
      <c r="A53" s="16"/>
      <c r="B53" s="17"/>
      <c r="C53" s="18"/>
      <c r="D53" s="18"/>
      <c r="E53" s="19" t="s">
        <v>20</v>
      </c>
      <c r="F53" s="20" t="s">
        <v>62</v>
      </c>
      <c r="G53" s="21"/>
      <c r="H53" s="21"/>
      <c r="I53" s="21"/>
      <c r="J53" s="21"/>
      <c r="K53" s="21"/>
      <c r="L53" s="21"/>
    </row>
    <row r="54" spans="1:12" ht="15" x14ac:dyDescent="0.25">
      <c r="A54" s="16"/>
      <c r="B54" s="17"/>
      <c r="C54" s="18"/>
      <c r="D54" s="18"/>
      <c r="E54" s="19"/>
      <c r="F54" s="20"/>
      <c r="G54" s="21"/>
      <c r="H54" s="21"/>
      <c r="I54" s="21"/>
      <c r="J54" s="21"/>
      <c r="K54" s="21"/>
      <c r="L54" s="21"/>
    </row>
    <row r="55" spans="1:12" ht="15" x14ac:dyDescent="0.25">
      <c r="A55" s="23"/>
      <c r="B55" s="24"/>
      <c r="C55" s="25"/>
      <c r="D55" s="25"/>
      <c r="E55" s="26" t="s">
        <v>23</v>
      </c>
      <c r="F55" s="27"/>
      <c r="G55" s="28">
        <f>SUM(G46:G54)</f>
        <v>0</v>
      </c>
      <c r="H55" s="28">
        <f t="shared" ref="H55:L55" si="7">SUM(H46:H54)</f>
        <v>0</v>
      </c>
      <c r="I55" s="28">
        <f t="shared" si="7"/>
        <v>0</v>
      </c>
      <c r="J55" s="28">
        <f t="shared" si="7"/>
        <v>0</v>
      </c>
      <c r="K55" s="28">
        <f t="shared" si="7"/>
        <v>0</v>
      </c>
      <c r="L55" s="28">
        <f t="shared" si="7"/>
        <v>0</v>
      </c>
    </row>
    <row r="56" spans="1:12" ht="15.75" customHeight="1" thickBot="1" x14ac:dyDescent="0.25">
      <c r="A56" s="32">
        <f>A39</f>
        <v>1</v>
      </c>
      <c r="B56" s="33">
        <f>B39</f>
        <v>3</v>
      </c>
      <c r="C56" s="100" t="s">
        <v>31</v>
      </c>
      <c r="D56" s="101"/>
      <c r="E56" s="102"/>
      <c r="F56" s="59"/>
      <c r="G56" s="78">
        <f t="shared" ref="G56:L56" si="8">G45+G55</f>
        <v>550</v>
      </c>
      <c r="H56" s="78">
        <f t="shared" si="8"/>
        <v>76.830000000000013</v>
      </c>
      <c r="I56" s="78">
        <f t="shared" si="8"/>
        <v>452</v>
      </c>
      <c r="J56" s="78">
        <f t="shared" si="8"/>
        <v>24</v>
      </c>
      <c r="K56" s="78">
        <f t="shared" si="8"/>
        <v>13</v>
      </c>
      <c r="L56" s="78">
        <f t="shared" si="8"/>
        <v>60</v>
      </c>
    </row>
    <row r="57" spans="1:12" ht="15" x14ac:dyDescent="0.25">
      <c r="A57" s="12">
        <v>1</v>
      </c>
      <c r="B57" s="13">
        <v>4</v>
      </c>
      <c r="C57" s="14" t="s">
        <v>18</v>
      </c>
      <c r="D57" s="18"/>
      <c r="E57" s="49"/>
      <c r="F57" s="50"/>
      <c r="G57" s="50"/>
      <c r="H57" s="50"/>
      <c r="I57" s="50"/>
      <c r="J57" s="50"/>
      <c r="K57" s="50"/>
      <c r="L57" s="50"/>
    </row>
    <row r="58" spans="1:12" ht="15" x14ac:dyDescent="0.25">
      <c r="A58" s="16"/>
      <c r="B58" s="17"/>
      <c r="C58" s="18"/>
      <c r="D58" s="18"/>
      <c r="E58" s="42" t="s">
        <v>19</v>
      </c>
      <c r="F58" s="50" t="s">
        <v>63</v>
      </c>
      <c r="G58" s="50">
        <v>250</v>
      </c>
      <c r="H58" s="50">
        <v>55.83</v>
      </c>
      <c r="I58" s="50">
        <v>323</v>
      </c>
      <c r="J58" s="50">
        <v>19</v>
      </c>
      <c r="K58" s="50">
        <v>11</v>
      </c>
      <c r="L58" s="50">
        <v>37</v>
      </c>
    </row>
    <row r="59" spans="1:12" ht="15" x14ac:dyDescent="0.25">
      <c r="A59" s="16"/>
      <c r="B59" s="17"/>
      <c r="C59" s="18"/>
      <c r="D59" s="18"/>
      <c r="E59" s="42" t="s">
        <v>20</v>
      </c>
      <c r="F59" s="50" t="s">
        <v>53</v>
      </c>
      <c r="G59" s="50">
        <v>200</v>
      </c>
      <c r="H59" s="50">
        <v>8.3800000000000008</v>
      </c>
      <c r="I59" s="50">
        <v>28</v>
      </c>
      <c r="J59" s="50">
        <v>0</v>
      </c>
      <c r="K59" s="50">
        <v>0</v>
      </c>
      <c r="L59" s="50">
        <v>7</v>
      </c>
    </row>
    <row r="60" spans="1:12" ht="15" x14ac:dyDescent="0.25">
      <c r="A60" s="16"/>
      <c r="B60" s="17"/>
      <c r="C60" s="18"/>
      <c r="D60" s="18"/>
      <c r="E60" s="49" t="s">
        <v>21</v>
      </c>
      <c r="F60" s="50" t="s">
        <v>64</v>
      </c>
      <c r="G60" s="50">
        <v>30</v>
      </c>
      <c r="H60" s="50">
        <v>1.62</v>
      </c>
      <c r="I60" s="50">
        <v>70</v>
      </c>
      <c r="J60" s="50">
        <v>2</v>
      </c>
      <c r="K60" s="50">
        <v>0</v>
      </c>
      <c r="L60" s="50">
        <v>15</v>
      </c>
    </row>
    <row r="61" spans="1:12" ht="15" x14ac:dyDescent="0.25">
      <c r="A61" s="16"/>
      <c r="B61" s="17"/>
      <c r="C61" s="18"/>
      <c r="D61" s="18"/>
      <c r="E61" s="42" t="s">
        <v>22</v>
      </c>
      <c r="F61" s="50" t="s">
        <v>65</v>
      </c>
      <c r="G61" s="50">
        <v>150</v>
      </c>
      <c r="H61" s="50">
        <v>29</v>
      </c>
      <c r="I61" s="50">
        <v>143</v>
      </c>
      <c r="J61" s="50">
        <v>2</v>
      </c>
      <c r="K61" s="50">
        <v>0</v>
      </c>
      <c r="L61" s="50">
        <v>34</v>
      </c>
    </row>
    <row r="62" spans="1:12" ht="15" x14ac:dyDescent="0.25">
      <c r="A62" s="16"/>
      <c r="B62" s="17"/>
      <c r="C62" s="18"/>
      <c r="D62" s="18"/>
      <c r="E62" s="42"/>
      <c r="F62" s="50"/>
      <c r="G62" s="50"/>
      <c r="H62" s="50"/>
      <c r="I62" s="50"/>
      <c r="J62" s="50"/>
      <c r="K62" s="50"/>
      <c r="L62" s="50"/>
    </row>
    <row r="63" spans="1:12" ht="15" x14ac:dyDescent="0.25">
      <c r="A63" s="16"/>
      <c r="B63" s="17"/>
      <c r="C63" s="18"/>
      <c r="D63" s="18"/>
      <c r="E63" s="43"/>
      <c r="F63" s="40"/>
      <c r="G63" s="39"/>
      <c r="H63" s="39"/>
      <c r="I63" s="39"/>
      <c r="J63" s="39"/>
      <c r="K63" s="39"/>
      <c r="L63" s="39"/>
    </row>
    <row r="64" spans="1:12" ht="15" x14ac:dyDescent="0.25">
      <c r="A64" s="23"/>
      <c r="B64" s="24"/>
      <c r="C64" s="25"/>
      <c r="D64" s="25"/>
      <c r="E64" s="26" t="s">
        <v>23</v>
      </c>
      <c r="F64" s="27"/>
      <c r="G64" s="28">
        <f t="shared" ref="G64:H64" si="9">SUM(G57:G63)</f>
        <v>630</v>
      </c>
      <c r="H64" s="28">
        <f t="shared" si="9"/>
        <v>94.83</v>
      </c>
      <c r="I64" s="28">
        <f t="shared" ref="I64" si="10">SUM(I57:I63)</f>
        <v>564</v>
      </c>
      <c r="J64" s="28">
        <f t="shared" ref="J64" si="11">SUM(J57:J63)</f>
        <v>23</v>
      </c>
      <c r="K64" s="28">
        <f t="shared" ref="K64" si="12">SUM(K57:K63)</f>
        <v>11</v>
      </c>
      <c r="L64" s="28">
        <f t="shared" ref="L64" si="13">SUM(L57:L63)</f>
        <v>93</v>
      </c>
    </row>
    <row r="65" spans="1:12" ht="15" x14ac:dyDescent="0.25">
      <c r="A65" s="29">
        <f>A57</f>
        <v>1</v>
      </c>
      <c r="B65" s="30">
        <f>B57</f>
        <v>4</v>
      </c>
      <c r="C65" s="31" t="s">
        <v>24</v>
      </c>
      <c r="D65" s="31"/>
      <c r="E65" s="22" t="s">
        <v>25</v>
      </c>
      <c r="F65" s="20"/>
      <c r="G65" s="21"/>
      <c r="H65" s="21"/>
      <c r="I65" s="21"/>
      <c r="J65" s="21"/>
      <c r="K65" s="21"/>
      <c r="L65" s="21"/>
    </row>
    <row r="66" spans="1:12" ht="15" x14ac:dyDescent="0.25">
      <c r="A66" s="16"/>
      <c r="B66" s="17"/>
      <c r="C66" s="18"/>
      <c r="D66" s="18"/>
      <c r="E66" s="22" t="s">
        <v>26</v>
      </c>
      <c r="F66" s="20" t="s">
        <v>66</v>
      </c>
      <c r="G66" s="21"/>
      <c r="H66" s="21"/>
      <c r="I66" s="21"/>
      <c r="J66" s="21"/>
      <c r="K66" s="21"/>
      <c r="L66" s="21"/>
    </row>
    <row r="67" spans="1:12" ht="15" x14ac:dyDescent="0.25">
      <c r="A67" s="16"/>
      <c r="B67" s="17"/>
      <c r="C67" s="18"/>
      <c r="D67" s="18"/>
      <c r="E67" s="22" t="s">
        <v>27</v>
      </c>
      <c r="F67" s="20" t="s">
        <v>67</v>
      </c>
      <c r="G67" s="21"/>
      <c r="H67" s="21"/>
      <c r="I67" s="21"/>
      <c r="J67" s="21"/>
      <c r="K67" s="21"/>
      <c r="L67" s="21"/>
    </row>
    <row r="68" spans="1:12" ht="15" x14ac:dyDescent="0.25">
      <c r="A68" s="16"/>
      <c r="B68" s="17"/>
      <c r="C68" s="18"/>
      <c r="D68" s="18"/>
      <c r="E68" s="22" t="s">
        <v>28</v>
      </c>
      <c r="F68" s="20" t="s">
        <v>68</v>
      </c>
      <c r="G68" s="21"/>
      <c r="H68" s="21"/>
      <c r="I68" s="21"/>
      <c r="J68" s="21"/>
      <c r="K68" s="21"/>
      <c r="L68" s="21"/>
    </row>
    <row r="69" spans="1:12" ht="15" x14ac:dyDescent="0.25">
      <c r="A69" s="16"/>
      <c r="B69" s="17"/>
      <c r="C69" s="18"/>
      <c r="D69" s="18"/>
      <c r="E69" s="22" t="s">
        <v>39</v>
      </c>
      <c r="F69" s="20" t="s">
        <v>69</v>
      </c>
      <c r="G69" s="21"/>
      <c r="H69" s="21"/>
      <c r="I69" s="21"/>
      <c r="J69" s="21"/>
      <c r="K69" s="21"/>
      <c r="L69" s="21"/>
    </row>
    <row r="70" spans="1:12" ht="15" x14ac:dyDescent="0.25">
      <c r="A70" s="16"/>
      <c r="B70" s="17"/>
      <c r="C70" s="18"/>
      <c r="D70" s="18"/>
      <c r="E70" s="22" t="s">
        <v>29</v>
      </c>
      <c r="F70" s="20" t="s">
        <v>46</v>
      </c>
      <c r="G70" s="21"/>
      <c r="H70" s="21"/>
      <c r="I70" s="21"/>
      <c r="J70" s="21"/>
      <c r="K70" s="21"/>
      <c r="L70" s="21"/>
    </row>
    <row r="71" spans="1:12" ht="15" x14ac:dyDescent="0.25">
      <c r="A71" s="16"/>
      <c r="B71" s="17"/>
      <c r="C71" s="18"/>
      <c r="D71" s="18"/>
      <c r="E71" s="22" t="s">
        <v>30</v>
      </c>
      <c r="F71" s="20"/>
      <c r="G71" s="21"/>
      <c r="H71" s="21"/>
      <c r="I71" s="21"/>
      <c r="J71" s="21"/>
      <c r="K71" s="21"/>
      <c r="L71" s="21"/>
    </row>
    <row r="72" spans="1:12" ht="15" x14ac:dyDescent="0.25">
      <c r="A72" s="16"/>
      <c r="B72" s="17"/>
      <c r="C72" s="18"/>
      <c r="D72" s="18"/>
      <c r="E72" s="19" t="s">
        <v>20</v>
      </c>
      <c r="F72" s="20" t="s">
        <v>62</v>
      </c>
      <c r="G72" s="21"/>
      <c r="H72" s="21"/>
      <c r="I72" s="21"/>
      <c r="J72" s="21"/>
      <c r="K72" s="21"/>
      <c r="L72" s="21"/>
    </row>
    <row r="73" spans="1:12" ht="15" x14ac:dyDescent="0.25">
      <c r="A73" s="16"/>
      <c r="B73" s="17"/>
      <c r="C73" s="18"/>
      <c r="D73" s="18"/>
      <c r="E73" s="19"/>
      <c r="F73" s="20"/>
      <c r="G73" s="21"/>
      <c r="H73" s="21"/>
      <c r="I73" s="21"/>
      <c r="J73" s="21"/>
      <c r="K73" s="21"/>
      <c r="L73" s="21"/>
    </row>
    <row r="74" spans="1:12" ht="15" x14ac:dyDescent="0.25">
      <c r="A74" s="23"/>
      <c r="B74" s="24"/>
      <c r="C74" s="25"/>
      <c r="D74" s="25"/>
      <c r="E74" s="26" t="s">
        <v>23</v>
      </c>
      <c r="F74" s="27"/>
      <c r="G74" s="28">
        <f>SUM(G65:G73)</f>
        <v>0</v>
      </c>
      <c r="H74" s="28">
        <f t="shared" ref="H74:L74" si="14">SUM(H65:H73)</f>
        <v>0</v>
      </c>
      <c r="I74" s="28">
        <f t="shared" si="14"/>
        <v>0</v>
      </c>
      <c r="J74" s="28">
        <f t="shared" si="14"/>
        <v>0</v>
      </c>
      <c r="K74" s="28">
        <f t="shared" si="14"/>
        <v>0</v>
      </c>
      <c r="L74" s="28">
        <f t="shared" si="14"/>
        <v>0</v>
      </c>
    </row>
    <row r="75" spans="1:12" ht="15.75" customHeight="1" thickBot="1" x14ac:dyDescent="0.25">
      <c r="A75" s="32">
        <f>A57</f>
        <v>1</v>
      </c>
      <c r="B75" s="33">
        <f>B57</f>
        <v>4</v>
      </c>
      <c r="C75" s="100" t="s">
        <v>31</v>
      </c>
      <c r="D75" s="101"/>
      <c r="E75" s="102"/>
      <c r="F75" s="48"/>
      <c r="G75" s="47">
        <f>G64+G74</f>
        <v>630</v>
      </c>
      <c r="H75" s="47">
        <f t="shared" ref="H75:L75" si="15">H64+H74</f>
        <v>94.83</v>
      </c>
      <c r="I75" s="47">
        <f t="shared" si="15"/>
        <v>564</v>
      </c>
      <c r="J75" s="47">
        <f t="shared" si="15"/>
        <v>23</v>
      </c>
      <c r="K75" s="47">
        <f t="shared" si="15"/>
        <v>11</v>
      </c>
      <c r="L75" s="47">
        <f t="shared" si="15"/>
        <v>93</v>
      </c>
    </row>
    <row r="76" spans="1:12" ht="15" x14ac:dyDescent="0.25">
      <c r="A76" s="12">
        <v>1</v>
      </c>
      <c r="B76" s="13">
        <v>5</v>
      </c>
      <c r="C76" s="14" t="s">
        <v>18</v>
      </c>
      <c r="D76" s="31"/>
      <c r="E76" s="49"/>
      <c r="F76" s="50"/>
      <c r="G76" s="53"/>
      <c r="H76" s="50"/>
      <c r="I76" s="50"/>
      <c r="J76" s="50"/>
      <c r="K76" s="50"/>
      <c r="L76" s="50"/>
    </row>
    <row r="77" spans="1:12" ht="15" x14ac:dyDescent="0.25">
      <c r="A77" s="16"/>
      <c r="B77" s="17"/>
      <c r="C77" s="18"/>
      <c r="D77" s="18"/>
      <c r="E77" s="42" t="s">
        <v>19</v>
      </c>
      <c r="F77" s="50" t="s">
        <v>70</v>
      </c>
      <c r="G77" s="50">
        <v>200</v>
      </c>
      <c r="H77" s="50">
        <v>23.76</v>
      </c>
      <c r="I77" s="50">
        <v>134</v>
      </c>
      <c r="J77" s="50">
        <v>6</v>
      </c>
      <c r="K77" s="50">
        <v>5</v>
      </c>
      <c r="L77" s="50">
        <v>18</v>
      </c>
    </row>
    <row r="78" spans="1:12" ht="15" x14ac:dyDescent="0.25">
      <c r="A78" s="16"/>
      <c r="B78" s="17"/>
      <c r="C78" s="18"/>
      <c r="D78" s="18"/>
      <c r="E78" s="42" t="s">
        <v>20</v>
      </c>
      <c r="F78" s="50" t="s">
        <v>45</v>
      </c>
      <c r="G78" s="50">
        <v>200</v>
      </c>
      <c r="H78" s="50">
        <v>16.899999999999999</v>
      </c>
      <c r="I78" s="50">
        <v>133</v>
      </c>
      <c r="J78" s="50">
        <v>4</v>
      </c>
      <c r="K78" s="50">
        <v>3</v>
      </c>
      <c r="L78" s="50">
        <v>22</v>
      </c>
    </row>
    <row r="79" spans="1:12" ht="15" x14ac:dyDescent="0.25">
      <c r="A79" s="16"/>
      <c r="B79" s="17"/>
      <c r="C79" s="18"/>
      <c r="D79" s="18"/>
      <c r="E79" s="42" t="s">
        <v>21</v>
      </c>
      <c r="F79" s="50" t="s">
        <v>37</v>
      </c>
      <c r="G79" s="50">
        <v>55</v>
      </c>
      <c r="H79" s="50">
        <v>16.8</v>
      </c>
      <c r="I79" s="50">
        <v>187</v>
      </c>
      <c r="J79" s="50">
        <v>17</v>
      </c>
      <c r="K79" s="50">
        <v>5</v>
      </c>
      <c r="L79" s="50">
        <v>12</v>
      </c>
    </row>
    <row r="80" spans="1:12" ht="15" x14ac:dyDescent="0.25">
      <c r="A80" s="16"/>
      <c r="B80" s="17"/>
      <c r="C80" s="18"/>
      <c r="D80" s="18"/>
      <c r="E80" s="42" t="s">
        <v>22</v>
      </c>
      <c r="F80" s="50" t="s">
        <v>38</v>
      </c>
      <c r="G80" s="50">
        <v>140</v>
      </c>
      <c r="H80" s="50">
        <v>28.7</v>
      </c>
      <c r="I80" s="50">
        <v>49</v>
      </c>
      <c r="J80" s="50">
        <v>1</v>
      </c>
      <c r="K80" s="50">
        <v>0</v>
      </c>
      <c r="L80" s="50">
        <v>11</v>
      </c>
    </row>
    <row r="81" spans="1:12" ht="15" x14ac:dyDescent="0.25">
      <c r="A81" s="16"/>
      <c r="B81" s="17"/>
      <c r="C81" s="18"/>
      <c r="D81" s="18"/>
      <c r="E81" s="43"/>
      <c r="F81" s="50"/>
      <c r="G81" s="50"/>
      <c r="H81" s="50"/>
      <c r="I81" s="50"/>
      <c r="J81" s="50"/>
      <c r="K81" s="50"/>
      <c r="L81" s="50"/>
    </row>
    <row r="82" spans="1:12" ht="15" x14ac:dyDescent="0.25">
      <c r="A82" s="16"/>
      <c r="B82" s="17"/>
      <c r="C82" s="18"/>
      <c r="D82" s="18"/>
      <c r="E82" s="42"/>
      <c r="F82" s="40"/>
      <c r="G82" s="39"/>
      <c r="H82" s="39"/>
      <c r="I82" s="39"/>
      <c r="J82" s="39"/>
      <c r="K82" s="39"/>
      <c r="L82" s="39"/>
    </row>
    <row r="83" spans="1:12" ht="15" x14ac:dyDescent="0.25">
      <c r="A83" s="23"/>
      <c r="B83" s="24"/>
      <c r="C83" s="25"/>
      <c r="D83" s="25"/>
      <c r="E83" s="26" t="s">
        <v>23</v>
      </c>
      <c r="F83" s="27"/>
      <c r="G83" s="28">
        <f t="shared" ref="G83:L83" si="16">SUM(G76:G82)</f>
        <v>595</v>
      </c>
      <c r="H83" s="28">
        <f t="shared" si="16"/>
        <v>86.16</v>
      </c>
      <c r="I83" s="28">
        <f t="shared" si="16"/>
        <v>503</v>
      </c>
      <c r="J83" s="28">
        <f t="shared" si="16"/>
        <v>28</v>
      </c>
      <c r="K83" s="28">
        <f t="shared" si="16"/>
        <v>13</v>
      </c>
      <c r="L83" s="28">
        <f t="shared" si="16"/>
        <v>63</v>
      </c>
    </row>
    <row r="84" spans="1:12" ht="15" x14ac:dyDescent="0.25">
      <c r="A84" s="29">
        <f>A76</f>
        <v>1</v>
      </c>
      <c r="B84" s="30">
        <f>B76</f>
        <v>5</v>
      </c>
      <c r="C84" s="31" t="s">
        <v>24</v>
      </c>
      <c r="D84" s="31"/>
      <c r="E84" s="22" t="s">
        <v>25</v>
      </c>
      <c r="F84" s="20"/>
      <c r="G84" s="21"/>
      <c r="H84" s="21"/>
      <c r="I84" s="21"/>
      <c r="J84" s="21"/>
      <c r="K84" s="21"/>
      <c r="L84" s="21"/>
    </row>
    <row r="85" spans="1:12" ht="15" x14ac:dyDescent="0.25">
      <c r="A85" s="16"/>
      <c r="B85" s="17"/>
      <c r="C85" s="18"/>
      <c r="D85" s="18"/>
      <c r="E85" s="22" t="s">
        <v>26</v>
      </c>
      <c r="F85" s="20" t="s">
        <v>71</v>
      </c>
      <c r="G85" s="21"/>
      <c r="H85" s="21"/>
      <c r="I85" s="21"/>
      <c r="J85" s="21"/>
      <c r="K85" s="21"/>
      <c r="L85" s="21"/>
    </row>
    <row r="86" spans="1:12" ht="15" x14ac:dyDescent="0.25">
      <c r="A86" s="16"/>
      <c r="B86" s="17"/>
      <c r="C86" s="18"/>
      <c r="D86" s="18"/>
      <c r="E86" s="22" t="s">
        <v>27</v>
      </c>
      <c r="F86" s="20" t="s">
        <v>72</v>
      </c>
      <c r="G86" s="21"/>
      <c r="H86" s="21"/>
      <c r="I86" s="21"/>
      <c r="J86" s="21"/>
      <c r="K86" s="21"/>
      <c r="L86" s="21"/>
    </row>
    <row r="87" spans="1:12" ht="15" x14ac:dyDescent="0.25">
      <c r="A87" s="16"/>
      <c r="B87" s="17"/>
      <c r="C87" s="18"/>
      <c r="D87" s="18"/>
      <c r="E87" s="22" t="s">
        <v>28</v>
      </c>
      <c r="F87" s="20" t="s">
        <v>73</v>
      </c>
      <c r="G87" s="21"/>
      <c r="H87" s="21"/>
      <c r="I87" s="21"/>
      <c r="J87" s="21"/>
      <c r="K87" s="21"/>
      <c r="L87" s="21"/>
    </row>
    <row r="88" spans="1:12" ht="15" x14ac:dyDescent="0.25">
      <c r="A88" s="16"/>
      <c r="B88" s="17"/>
      <c r="C88" s="18"/>
      <c r="D88" s="18"/>
      <c r="E88" s="22" t="s">
        <v>39</v>
      </c>
      <c r="F88" s="20" t="s">
        <v>44</v>
      </c>
      <c r="G88" s="21"/>
      <c r="H88" s="21"/>
      <c r="I88" s="21"/>
      <c r="J88" s="21"/>
      <c r="K88" s="21"/>
      <c r="L88" s="21"/>
    </row>
    <row r="89" spans="1:12" ht="15" x14ac:dyDescent="0.25">
      <c r="A89" s="16"/>
      <c r="B89" s="17"/>
      <c r="C89" s="18"/>
      <c r="D89" s="18"/>
      <c r="E89" s="22" t="s">
        <v>29</v>
      </c>
      <c r="F89" s="20" t="s">
        <v>46</v>
      </c>
      <c r="G89" s="21"/>
      <c r="H89" s="21"/>
      <c r="I89" s="21"/>
      <c r="J89" s="21"/>
      <c r="K89" s="21"/>
      <c r="L89" s="21"/>
    </row>
    <row r="90" spans="1:12" ht="15" x14ac:dyDescent="0.25">
      <c r="A90" s="16"/>
      <c r="B90" s="17"/>
      <c r="C90" s="18"/>
      <c r="D90" s="18"/>
      <c r="E90" s="22" t="s">
        <v>30</v>
      </c>
      <c r="F90" s="20"/>
      <c r="G90" s="21"/>
      <c r="H90" s="21"/>
      <c r="I90" s="21"/>
      <c r="J90" s="21"/>
      <c r="K90" s="21"/>
      <c r="L90" s="21"/>
    </row>
    <row r="91" spans="1:12" ht="15" x14ac:dyDescent="0.25">
      <c r="A91" s="16"/>
      <c r="B91" s="17"/>
      <c r="C91" s="18"/>
      <c r="D91" s="18"/>
      <c r="E91" s="19" t="s">
        <v>20</v>
      </c>
      <c r="F91" s="20" t="s">
        <v>62</v>
      </c>
      <c r="G91" s="21"/>
      <c r="H91" s="21"/>
      <c r="I91" s="21"/>
      <c r="J91" s="21"/>
      <c r="K91" s="21"/>
      <c r="L91" s="21"/>
    </row>
    <row r="92" spans="1:12" ht="15" x14ac:dyDescent="0.25">
      <c r="A92" s="16"/>
      <c r="B92" s="17"/>
      <c r="C92" s="18"/>
      <c r="D92" s="18"/>
      <c r="E92" s="19"/>
      <c r="F92" s="20"/>
      <c r="G92" s="21"/>
      <c r="H92" s="21"/>
      <c r="I92" s="21"/>
      <c r="J92" s="21"/>
      <c r="K92" s="21"/>
      <c r="L92" s="21"/>
    </row>
    <row r="93" spans="1:12" ht="15" x14ac:dyDescent="0.25">
      <c r="A93" s="23"/>
      <c r="B93" s="24"/>
      <c r="C93" s="25"/>
      <c r="D93" s="25"/>
      <c r="E93" s="26" t="s">
        <v>23</v>
      </c>
      <c r="F93" s="27"/>
      <c r="G93" s="28">
        <f>SUM(G84:G92)</f>
        <v>0</v>
      </c>
      <c r="H93" s="28">
        <f t="shared" ref="H93:K93" si="17">SUM(H84:H92)</f>
        <v>0</v>
      </c>
      <c r="I93" s="28">
        <f t="shared" si="17"/>
        <v>0</v>
      </c>
      <c r="J93" s="28">
        <f t="shared" si="17"/>
        <v>0</v>
      </c>
      <c r="K93" s="28">
        <f t="shared" si="17"/>
        <v>0</v>
      </c>
      <c r="L93" s="28">
        <f t="shared" ref="L93" si="18">SUM(L84:L92)</f>
        <v>0</v>
      </c>
    </row>
    <row r="94" spans="1:12" ht="15.75" customHeight="1" thickBot="1" x14ac:dyDescent="0.25">
      <c r="A94" s="32">
        <f>A76</f>
        <v>1</v>
      </c>
      <c r="B94" s="33">
        <f>B76</f>
        <v>5</v>
      </c>
      <c r="C94" s="100" t="s">
        <v>31</v>
      </c>
      <c r="D94" s="101"/>
      <c r="E94" s="102"/>
      <c r="F94" s="48"/>
      <c r="G94" s="47">
        <f>G83+G93</f>
        <v>595</v>
      </c>
      <c r="H94" s="47">
        <f t="shared" ref="H94:L94" si="19">H83+H93</f>
        <v>86.16</v>
      </c>
      <c r="I94" s="47">
        <f t="shared" si="19"/>
        <v>503</v>
      </c>
      <c r="J94" s="47">
        <f t="shared" si="19"/>
        <v>28</v>
      </c>
      <c r="K94" s="47">
        <f t="shared" si="19"/>
        <v>13</v>
      </c>
      <c r="L94" s="47">
        <f t="shared" si="19"/>
        <v>63</v>
      </c>
    </row>
    <row r="95" spans="1:12" ht="15" x14ac:dyDescent="0.25">
      <c r="A95" s="12">
        <v>2</v>
      </c>
      <c r="B95" s="13">
        <v>1</v>
      </c>
      <c r="C95" s="14" t="s">
        <v>18</v>
      </c>
      <c r="D95" s="18"/>
      <c r="E95" s="41" t="s">
        <v>19</v>
      </c>
      <c r="F95" s="51" t="s">
        <v>74</v>
      </c>
      <c r="G95" s="79">
        <v>200</v>
      </c>
      <c r="H95" s="79">
        <v>19.39</v>
      </c>
      <c r="I95" s="79">
        <v>275</v>
      </c>
      <c r="J95" s="77">
        <v>8</v>
      </c>
      <c r="K95" s="79">
        <v>10</v>
      </c>
      <c r="L95" s="80">
        <v>38</v>
      </c>
    </row>
    <row r="96" spans="1:12" ht="15" x14ac:dyDescent="0.25">
      <c r="A96" s="16"/>
      <c r="B96" s="17"/>
      <c r="C96" s="18"/>
      <c r="D96" s="18"/>
      <c r="E96" s="42" t="s">
        <v>20</v>
      </c>
      <c r="F96" s="81" t="s">
        <v>75</v>
      </c>
      <c r="G96" s="79">
        <v>200</v>
      </c>
      <c r="H96" s="79">
        <v>12.45</v>
      </c>
      <c r="I96" s="79">
        <v>133</v>
      </c>
      <c r="J96" s="77">
        <v>4</v>
      </c>
      <c r="K96" s="79">
        <v>3</v>
      </c>
      <c r="L96" s="80">
        <v>22</v>
      </c>
    </row>
    <row r="97" spans="1:12" ht="15" x14ac:dyDescent="0.25">
      <c r="A97" s="16"/>
      <c r="B97" s="17"/>
      <c r="C97" s="18"/>
      <c r="D97" s="18"/>
      <c r="E97" s="42" t="s">
        <v>21</v>
      </c>
      <c r="F97" s="81" t="s">
        <v>37</v>
      </c>
      <c r="G97" s="79">
        <v>55</v>
      </c>
      <c r="H97" s="99">
        <v>16.899999999999999</v>
      </c>
      <c r="I97" s="79">
        <v>133</v>
      </c>
      <c r="J97" s="77">
        <v>6</v>
      </c>
      <c r="K97" s="79">
        <v>12</v>
      </c>
      <c r="L97" s="80">
        <v>15</v>
      </c>
    </row>
    <row r="98" spans="1:12" ht="15" x14ac:dyDescent="0.25">
      <c r="A98" s="16"/>
      <c r="B98" s="17"/>
      <c r="C98" s="18"/>
      <c r="D98" s="18"/>
      <c r="E98" s="42" t="s">
        <v>22</v>
      </c>
      <c r="F98" s="81" t="s">
        <v>38</v>
      </c>
      <c r="G98" s="79">
        <v>140</v>
      </c>
      <c r="H98" s="99">
        <v>27.8</v>
      </c>
      <c r="I98" s="79">
        <v>49</v>
      </c>
      <c r="J98" s="77">
        <v>1</v>
      </c>
      <c r="K98" s="79">
        <v>0</v>
      </c>
      <c r="L98" s="80">
        <v>11</v>
      </c>
    </row>
    <row r="99" spans="1:12" ht="15" x14ac:dyDescent="0.25">
      <c r="A99" s="16"/>
      <c r="B99" s="17"/>
      <c r="C99" s="18"/>
      <c r="D99" s="18"/>
      <c r="E99" s="42"/>
      <c r="F99" s="50"/>
      <c r="G99" s="50"/>
      <c r="H99" s="50"/>
      <c r="I99" s="50"/>
      <c r="J99" s="50"/>
      <c r="K99" s="50"/>
      <c r="L99" s="50"/>
    </row>
    <row r="100" spans="1:12" ht="15" x14ac:dyDescent="0.25">
      <c r="A100" s="16"/>
      <c r="B100" s="17"/>
      <c r="C100" s="18"/>
      <c r="D100" s="18"/>
      <c r="E100" s="43"/>
      <c r="F100" s="50"/>
      <c r="G100" s="50"/>
      <c r="H100" s="50"/>
      <c r="I100" s="50"/>
      <c r="J100" s="50"/>
      <c r="K100" s="50"/>
      <c r="L100" s="50"/>
    </row>
    <row r="101" spans="1:12" ht="15" x14ac:dyDescent="0.25">
      <c r="A101" s="16"/>
      <c r="B101" s="17"/>
      <c r="C101" s="18"/>
      <c r="D101" s="18"/>
      <c r="E101" s="42"/>
      <c r="F101" s="40"/>
      <c r="G101" s="39"/>
      <c r="H101" s="39"/>
      <c r="I101" s="39"/>
      <c r="J101" s="39"/>
      <c r="K101" s="39"/>
      <c r="L101" s="39"/>
    </row>
    <row r="102" spans="1:12" ht="15" x14ac:dyDescent="0.25">
      <c r="A102" s="23"/>
      <c r="B102" s="24"/>
      <c r="C102" s="25"/>
      <c r="D102" s="25"/>
      <c r="E102" s="26" t="s">
        <v>23</v>
      </c>
      <c r="F102" s="27"/>
      <c r="G102" s="28">
        <f t="shared" ref="G102:L102" si="20">SUM(G95:G101)</f>
        <v>595</v>
      </c>
      <c r="H102" s="28">
        <f t="shared" si="20"/>
        <v>76.539999999999992</v>
      </c>
      <c r="I102" s="28">
        <f t="shared" si="20"/>
        <v>590</v>
      </c>
      <c r="J102" s="28">
        <f t="shared" si="20"/>
        <v>19</v>
      </c>
      <c r="K102" s="28">
        <f t="shared" si="20"/>
        <v>25</v>
      </c>
      <c r="L102" s="28">
        <f t="shared" si="20"/>
        <v>86</v>
      </c>
    </row>
    <row r="103" spans="1:12" ht="15" x14ac:dyDescent="0.25">
      <c r="A103" s="29">
        <f>A95</f>
        <v>2</v>
      </c>
      <c r="B103" s="30">
        <f>B95</f>
        <v>1</v>
      </c>
      <c r="C103" s="31" t="s">
        <v>24</v>
      </c>
      <c r="D103" s="31"/>
      <c r="E103" s="22" t="s">
        <v>25</v>
      </c>
      <c r="F103" s="66" t="s">
        <v>76</v>
      </c>
      <c r="G103" s="21"/>
      <c r="H103" s="21"/>
      <c r="I103" s="21"/>
      <c r="J103" s="21"/>
      <c r="K103" s="21"/>
      <c r="L103" s="21"/>
    </row>
    <row r="104" spans="1:12" ht="15" x14ac:dyDescent="0.25">
      <c r="A104" s="16"/>
      <c r="B104" s="17"/>
      <c r="C104" s="18"/>
      <c r="D104" s="18"/>
      <c r="E104" s="22" t="s">
        <v>26</v>
      </c>
      <c r="F104" s="66" t="s">
        <v>77</v>
      </c>
      <c r="G104" s="21"/>
      <c r="H104" s="21"/>
      <c r="I104" s="21"/>
      <c r="J104" s="21"/>
      <c r="K104" s="21"/>
      <c r="L104" s="21"/>
    </row>
    <row r="105" spans="1:12" ht="15" x14ac:dyDescent="0.25">
      <c r="A105" s="16"/>
      <c r="B105" s="17"/>
      <c r="C105" s="18"/>
      <c r="D105" s="18"/>
      <c r="E105" s="22" t="s">
        <v>27</v>
      </c>
      <c r="F105" s="66" t="s">
        <v>78</v>
      </c>
      <c r="G105" s="21"/>
      <c r="H105" s="21"/>
      <c r="I105" s="21"/>
      <c r="J105" s="21"/>
      <c r="K105" s="21"/>
      <c r="L105" s="21"/>
    </row>
    <row r="106" spans="1:12" ht="15" x14ac:dyDescent="0.25">
      <c r="A106" s="16"/>
      <c r="B106" s="17"/>
      <c r="C106" s="18"/>
      <c r="D106" s="18"/>
      <c r="E106" s="22" t="s">
        <v>28</v>
      </c>
      <c r="F106" s="66" t="s">
        <v>79</v>
      </c>
      <c r="G106" s="21"/>
      <c r="H106" s="21"/>
      <c r="I106" s="21"/>
      <c r="J106" s="21"/>
      <c r="K106" s="21"/>
      <c r="L106" s="21"/>
    </row>
    <row r="107" spans="1:12" ht="15" x14ac:dyDescent="0.25">
      <c r="A107" s="16"/>
      <c r="B107" s="17"/>
      <c r="C107" s="18"/>
      <c r="D107" s="18"/>
      <c r="E107" s="22" t="s">
        <v>39</v>
      </c>
      <c r="F107" s="20"/>
      <c r="G107" s="21"/>
      <c r="H107" s="21"/>
      <c r="I107" s="21"/>
      <c r="J107" s="21"/>
      <c r="K107" s="21"/>
      <c r="L107" s="21"/>
    </row>
    <row r="108" spans="1:12" ht="15" x14ac:dyDescent="0.25">
      <c r="A108" s="16"/>
      <c r="B108" s="17"/>
      <c r="C108" s="18"/>
      <c r="D108" s="18"/>
      <c r="E108" s="22" t="s">
        <v>29</v>
      </c>
      <c r="F108" s="66" t="s">
        <v>46</v>
      </c>
      <c r="G108" s="21"/>
      <c r="H108" s="21"/>
      <c r="I108" s="21"/>
      <c r="J108" s="21"/>
      <c r="K108" s="21"/>
      <c r="L108" s="21"/>
    </row>
    <row r="109" spans="1:12" ht="15" x14ac:dyDescent="0.25">
      <c r="A109" s="16"/>
      <c r="B109" s="17"/>
      <c r="C109" s="18"/>
      <c r="D109" s="18"/>
      <c r="E109" s="22" t="s">
        <v>30</v>
      </c>
      <c r="F109" s="20"/>
      <c r="G109" s="21"/>
      <c r="H109" s="21"/>
      <c r="I109" s="21"/>
      <c r="J109" s="21"/>
      <c r="K109" s="21"/>
      <c r="L109" s="21"/>
    </row>
    <row r="110" spans="1:12" ht="15" x14ac:dyDescent="0.25">
      <c r="A110" s="16"/>
      <c r="B110" s="17"/>
      <c r="C110" s="18"/>
      <c r="D110" s="18"/>
      <c r="E110" s="19" t="s">
        <v>20</v>
      </c>
      <c r="F110" s="66" t="s">
        <v>80</v>
      </c>
      <c r="G110" s="21"/>
      <c r="H110" s="21"/>
      <c r="I110" s="21"/>
      <c r="J110" s="21"/>
      <c r="K110" s="21"/>
      <c r="L110" s="21"/>
    </row>
    <row r="111" spans="1:12" ht="15" x14ac:dyDescent="0.25">
      <c r="A111" s="16"/>
      <c r="B111" s="17"/>
      <c r="C111" s="18"/>
      <c r="D111" s="18"/>
      <c r="E111" s="19"/>
      <c r="F111" s="20"/>
      <c r="G111" s="21"/>
      <c r="H111" s="21"/>
      <c r="I111" s="21"/>
      <c r="J111" s="21"/>
      <c r="K111" s="21"/>
      <c r="L111" s="21"/>
    </row>
    <row r="112" spans="1:12" ht="15" x14ac:dyDescent="0.25">
      <c r="A112" s="23"/>
      <c r="B112" s="24"/>
      <c r="C112" s="25"/>
      <c r="D112" s="25"/>
      <c r="E112" s="26" t="s">
        <v>23</v>
      </c>
      <c r="F112" s="27"/>
      <c r="G112" s="28">
        <f>SUM(G103:G111)</f>
        <v>0</v>
      </c>
      <c r="H112" s="28">
        <f t="shared" ref="H112:K112" si="21">SUM(H103:H111)</f>
        <v>0</v>
      </c>
      <c r="I112" s="28">
        <f t="shared" si="21"/>
        <v>0</v>
      </c>
      <c r="J112" s="28">
        <f t="shared" si="21"/>
        <v>0</v>
      </c>
      <c r="K112" s="28">
        <f t="shared" si="21"/>
        <v>0</v>
      </c>
      <c r="L112" s="28">
        <f t="shared" ref="L112" si="22">SUM(L103:L111)</f>
        <v>0</v>
      </c>
    </row>
    <row r="113" spans="1:12" ht="15.75" thickBot="1" x14ac:dyDescent="0.25">
      <c r="A113" s="32">
        <f>A95</f>
        <v>2</v>
      </c>
      <c r="B113" s="33">
        <f>B95</f>
        <v>1</v>
      </c>
      <c r="C113" s="100" t="s">
        <v>31</v>
      </c>
      <c r="D113" s="108"/>
      <c r="E113" s="109"/>
      <c r="F113" s="34"/>
      <c r="G113" s="47">
        <f>G102+G112</f>
        <v>595</v>
      </c>
      <c r="H113" s="47">
        <f t="shared" ref="H113:L113" si="23">H102+H112</f>
        <v>76.539999999999992</v>
      </c>
      <c r="I113" s="47">
        <f t="shared" si="23"/>
        <v>590</v>
      </c>
      <c r="J113" s="47">
        <f t="shared" si="23"/>
        <v>19</v>
      </c>
      <c r="K113" s="47">
        <f t="shared" si="23"/>
        <v>25</v>
      </c>
      <c r="L113" s="47">
        <f t="shared" si="23"/>
        <v>86</v>
      </c>
    </row>
    <row r="114" spans="1:12" ht="15" x14ac:dyDescent="0.25">
      <c r="A114" s="36">
        <v>2</v>
      </c>
      <c r="B114" s="17">
        <v>2</v>
      </c>
      <c r="C114" s="14" t="s">
        <v>18</v>
      </c>
      <c r="D114" s="14"/>
      <c r="E114" s="41" t="s">
        <v>19</v>
      </c>
      <c r="F114" s="82" t="s">
        <v>81</v>
      </c>
      <c r="G114" s="79">
        <v>250</v>
      </c>
      <c r="H114" s="79">
        <v>65.11</v>
      </c>
      <c r="I114" s="79">
        <v>332</v>
      </c>
      <c r="J114" s="77">
        <v>34</v>
      </c>
      <c r="K114" s="79">
        <v>8</v>
      </c>
      <c r="L114" s="80">
        <v>29</v>
      </c>
    </row>
    <row r="115" spans="1:12" ht="15" x14ac:dyDescent="0.25">
      <c r="A115" s="36"/>
      <c r="B115" s="17"/>
      <c r="C115" s="18"/>
      <c r="D115" s="18"/>
      <c r="E115" s="42" t="s">
        <v>20</v>
      </c>
      <c r="F115" s="81" t="s">
        <v>53</v>
      </c>
      <c r="G115" s="79">
        <v>200</v>
      </c>
      <c r="H115" s="79">
        <v>8.3800000000000008</v>
      </c>
      <c r="I115" s="79">
        <v>29</v>
      </c>
      <c r="J115" s="77">
        <v>0</v>
      </c>
      <c r="K115" s="79">
        <v>0</v>
      </c>
      <c r="L115" s="80">
        <v>7</v>
      </c>
    </row>
    <row r="116" spans="1:12" ht="15" x14ac:dyDescent="0.25">
      <c r="A116" s="36"/>
      <c r="B116" s="17"/>
      <c r="C116" s="18"/>
      <c r="D116" s="18"/>
      <c r="E116" s="42" t="s">
        <v>21</v>
      </c>
      <c r="F116" s="81" t="s">
        <v>21</v>
      </c>
      <c r="G116" s="79">
        <v>30</v>
      </c>
      <c r="H116" s="79">
        <v>1.62</v>
      </c>
      <c r="I116" s="79">
        <v>72</v>
      </c>
      <c r="J116" s="77">
        <v>2</v>
      </c>
      <c r="K116" s="79">
        <v>0</v>
      </c>
      <c r="L116" s="80">
        <v>15</v>
      </c>
    </row>
    <row r="117" spans="1:12" ht="15" x14ac:dyDescent="0.25">
      <c r="A117" s="36"/>
      <c r="B117" s="17"/>
      <c r="C117" s="18"/>
      <c r="D117" s="18"/>
      <c r="E117" s="42" t="s">
        <v>82</v>
      </c>
      <c r="F117" s="81" t="s">
        <v>83</v>
      </c>
      <c r="G117" s="79">
        <v>60</v>
      </c>
      <c r="H117" s="79">
        <v>8.1999999999999993</v>
      </c>
      <c r="I117" s="79">
        <v>14</v>
      </c>
      <c r="J117" s="77">
        <v>1</v>
      </c>
      <c r="K117" s="79">
        <v>0</v>
      </c>
      <c r="L117" s="80">
        <v>2</v>
      </c>
    </row>
    <row r="118" spans="1:12" ht="15" x14ac:dyDescent="0.25">
      <c r="A118" s="36"/>
      <c r="B118" s="17"/>
      <c r="C118" s="18"/>
      <c r="D118" s="18"/>
      <c r="E118" s="42" t="s">
        <v>22</v>
      </c>
      <c r="F118" s="81" t="s">
        <v>38</v>
      </c>
      <c r="G118" s="79">
        <v>140</v>
      </c>
      <c r="H118" s="98">
        <v>29.9</v>
      </c>
      <c r="I118" s="79">
        <v>49</v>
      </c>
      <c r="J118" s="77">
        <v>1</v>
      </c>
      <c r="K118" s="79">
        <v>0</v>
      </c>
      <c r="L118" s="80">
        <v>11</v>
      </c>
    </row>
    <row r="119" spans="1:12" ht="15" x14ac:dyDescent="0.25">
      <c r="A119" s="36"/>
      <c r="B119" s="17"/>
      <c r="C119" s="18"/>
      <c r="D119" s="18"/>
      <c r="E119" s="43"/>
      <c r="F119" s="40"/>
      <c r="G119" s="79"/>
      <c r="H119" s="79"/>
      <c r="I119" s="79"/>
      <c r="J119" s="77"/>
      <c r="K119" s="79"/>
      <c r="L119" s="80"/>
    </row>
    <row r="120" spans="1:12" ht="15" x14ac:dyDescent="0.25">
      <c r="A120" s="36"/>
      <c r="B120" s="17"/>
      <c r="C120" s="18"/>
      <c r="D120" s="18"/>
      <c r="E120" s="43"/>
      <c r="F120" s="40"/>
      <c r="G120" s="39"/>
      <c r="H120" s="39"/>
      <c r="I120" s="39"/>
      <c r="J120" s="39"/>
      <c r="K120" s="39"/>
      <c r="L120" s="39"/>
    </row>
    <row r="121" spans="1:12" ht="15" x14ac:dyDescent="0.25">
      <c r="A121" s="37"/>
      <c r="B121" s="24"/>
      <c r="C121" s="25"/>
      <c r="D121" s="25"/>
      <c r="E121" s="26" t="s">
        <v>23</v>
      </c>
      <c r="F121" s="27"/>
      <c r="G121" s="28">
        <f>SUM(G114:G120)</f>
        <v>680</v>
      </c>
      <c r="H121" s="28">
        <f>SUM(H114:H120)</f>
        <v>113.21000000000001</v>
      </c>
      <c r="I121" s="28">
        <f>SUM(I114:I120)</f>
        <v>496</v>
      </c>
      <c r="J121" s="28">
        <f t="shared" ref="J121:K121" si="24">SUM(J114:J120)</f>
        <v>38</v>
      </c>
      <c r="K121" s="28">
        <f t="shared" si="24"/>
        <v>8</v>
      </c>
      <c r="L121" s="28">
        <f t="shared" ref="L121" si="25">SUM(L114:L120)</f>
        <v>64</v>
      </c>
    </row>
    <row r="122" spans="1:12" ht="15" x14ac:dyDescent="0.25">
      <c r="A122" s="30">
        <f>A114</f>
        <v>2</v>
      </c>
      <c r="B122" s="30">
        <f>B114</f>
        <v>2</v>
      </c>
      <c r="C122" s="31" t="s">
        <v>24</v>
      </c>
      <c r="D122" s="31"/>
      <c r="E122" s="22" t="s">
        <v>25</v>
      </c>
      <c r="F122" s="66" t="s">
        <v>83</v>
      </c>
      <c r="G122" s="21"/>
      <c r="H122" s="21"/>
      <c r="I122" s="21"/>
      <c r="J122" s="21"/>
      <c r="K122" s="21"/>
      <c r="L122" s="21"/>
    </row>
    <row r="123" spans="1:12" ht="15" x14ac:dyDescent="0.25">
      <c r="A123" s="36"/>
      <c r="B123" s="17"/>
      <c r="C123" s="18"/>
      <c r="D123" s="18"/>
      <c r="E123" s="22" t="s">
        <v>26</v>
      </c>
      <c r="F123" s="66" t="s">
        <v>84</v>
      </c>
      <c r="G123" s="21"/>
      <c r="H123" s="21"/>
      <c r="I123" s="21"/>
      <c r="J123" s="21"/>
      <c r="K123" s="21"/>
      <c r="L123" s="21"/>
    </row>
    <row r="124" spans="1:12" ht="15" x14ac:dyDescent="0.25">
      <c r="A124" s="36"/>
      <c r="B124" s="17"/>
      <c r="C124" s="18"/>
      <c r="D124" s="18"/>
      <c r="E124" s="22" t="s">
        <v>27</v>
      </c>
      <c r="F124" s="66" t="s">
        <v>85</v>
      </c>
      <c r="G124" s="21"/>
      <c r="H124" s="21"/>
      <c r="I124" s="21"/>
      <c r="J124" s="21"/>
      <c r="K124" s="21"/>
      <c r="L124" s="21"/>
    </row>
    <row r="125" spans="1:12" ht="15" x14ac:dyDescent="0.25">
      <c r="A125" s="36"/>
      <c r="B125" s="17"/>
      <c r="C125" s="18"/>
      <c r="D125" s="18"/>
      <c r="E125" s="22" t="s">
        <v>28</v>
      </c>
      <c r="F125" s="66" t="s">
        <v>79</v>
      </c>
      <c r="G125" s="21"/>
      <c r="H125" s="21"/>
      <c r="I125" s="21"/>
      <c r="J125" s="21"/>
      <c r="K125" s="21"/>
      <c r="L125" s="21"/>
    </row>
    <row r="126" spans="1:12" ht="15" x14ac:dyDescent="0.25">
      <c r="A126" s="36"/>
      <c r="B126" s="17"/>
      <c r="C126" s="18"/>
      <c r="D126" s="18"/>
      <c r="E126" s="22" t="s">
        <v>39</v>
      </c>
      <c r="F126" s="20"/>
      <c r="G126" s="21"/>
      <c r="H126" s="21"/>
      <c r="I126" s="21"/>
      <c r="J126" s="21"/>
      <c r="K126" s="21"/>
      <c r="L126" s="21"/>
    </row>
    <row r="127" spans="1:12" ht="15" x14ac:dyDescent="0.25">
      <c r="A127" s="36"/>
      <c r="B127" s="17"/>
      <c r="C127" s="18"/>
      <c r="D127" s="18"/>
      <c r="E127" s="22" t="s">
        <v>29</v>
      </c>
      <c r="F127" s="66" t="s">
        <v>46</v>
      </c>
      <c r="G127" s="21"/>
      <c r="H127" s="21"/>
      <c r="I127" s="21"/>
      <c r="J127" s="21"/>
      <c r="K127" s="21"/>
      <c r="L127" s="21"/>
    </row>
    <row r="128" spans="1:12" ht="15" x14ac:dyDescent="0.25">
      <c r="A128" s="36"/>
      <c r="B128" s="17"/>
      <c r="C128" s="18"/>
      <c r="D128" s="18"/>
      <c r="E128" s="22" t="s">
        <v>30</v>
      </c>
      <c r="F128" s="20"/>
      <c r="G128" s="21"/>
      <c r="H128" s="21"/>
      <c r="I128" s="21"/>
      <c r="J128" s="21"/>
      <c r="K128" s="21"/>
      <c r="L128" s="21"/>
    </row>
    <row r="129" spans="1:12" ht="15" x14ac:dyDescent="0.25">
      <c r="A129" s="36"/>
      <c r="B129" s="17"/>
      <c r="C129" s="18"/>
      <c r="D129" s="18"/>
      <c r="E129" s="19" t="s">
        <v>20</v>
      </c>
      <c r="F129" s="66" t="s">
        <v>86</v>
      </c>
      <c r="G129" s="21"/>
      <c r="H129" s="21"/>
      <c r="I129" s="21"/>
      <c r="J129" s="21"/>
      <c r="K129" s="21"/>
      <c r="L129" s="21"/>
    </row>
    <row r="130" spans="1:12" ht="15" x14ac:dyDescent="0.25">
      <c r="A130" s="36"/>
      <c r="B130" s="17"/>
      <c r="C130" s="18"/>
      <c r="D130" s="18"/>
      <c r="E130" s="19"/>
      <c r="F130" s="20"/>
      <c r="G130" s="21"/>
      <c r="H130" s="21"/>
      <c r="I130" s="21"/>
      <c r="J130" s="21"/>
      <c r="K130" s="21"/>
      <c r="L130" s="21"/>
    </row>
    <row r="131" spans="1:12" ht="15" x14ac:dyDescent="0.25">
      <c r="A131" s="37"/>
      <c r="B131" s="24"/>
      <c r="C131" s="25"/>
      <c r="D131" s="25"/>
      <c r="E131" s="26" t="s">
        <v>23</v>
      </c>
      <c r="F131" s="27"/>
      <c r="G131" s="28">
        <f>SUM(G122:G130)</f>
        <v>0</v>
      </c>
      <c r="H131" s="28">
        <f t="shared" ref="H131:K131" si="26">SUM(H122:H130)</f>
        <v>0</v>
      </c>
      <c r="I131" s="28">
        <f t="shared" si="26"/>
        <v>0</v>
      </c>
      <c r="J131" s="28">
        <f t="shared" si="26"/>
        <v>0</v>
      </c>
      <c r="K131" s="28">
        <f t="shared" si="26"/>
        <v>0</v>
      </c>
      <c r="L131" s="28">
        <f t="shared" ref="L131" si="27">SUM(L122:L130)</f>
        <v>0</v>
      </c>
    </row>
    <row r="132" spans="1:12" ht="15.75" thickBot="1" x14ac:dyDescent="0.25">
      <c r="A132" s="38">
        <f>A114</f>
        <v>2</v>
      </c>
      <c r="B132" s="38">
        <f>B114</f>
        <v>2</v>
      </c>
      <c r="C132" s="100" t="s">
        <v>31</v>
      </c>
      <c r="D132" s="108"/>
      <c r="E132" s="109"/>
      <c r="F132" s="34"/>
      <c r="G132" s="35">
        <f>G121+G131</f>
        <v>680</v>
      </c>
      <c r="H132" s="35">
        <f t="shared" ref="H132:L132" si="28">H121+H131</f>
        <v>113.21000000000001</v>
      </c>
      <c r="I132" s="35">
        <f t="shared" si="28"/>
        <v>496</v>
      </c>
      <c r="J132" s="35">
        <f t="shared" si="28"/>
        <v>38</v>
      </c>
      <c r="K132" s="35">
        <f t="shared" si="28"/>
        <v>8</v>
      </c>
      <c r="L132" s="35">
        <f t="shared" si="28"/>
        <v>64</v>
      </c>
    </row>
    <row r="133" spans="1:12" ht="15" x14ac:dyDescent="0.25">
      <c r="A133" s="12">
        <v>2</v>
      </c>
      <c r="B133" s="13">
        <v>3</v>
      </c>
      <c r="C133" s="14" t="s">
        <v>18</v>
      </c>
      <c r="D133" s="14"/>
      <c r="E133" s="15" t="s">
        <v>19</v>
      </c>
      <c r="F133" s="61" t="s">
        <v>87</v>
      </c>
      <c r="G133" s="83">
        <v>200</v>
      </c>
      <c r="H133" s="83">
        <v>17.760000000000002</v>
      </c>
      <c r="I133" s="83">
        <v>185</v>
      </c>
      <c r="J133" s="83">
        <v>5</v>
      </c>
      <c r="K133" s="83">
        <v>5</v>
      </c>
      <c r="L133" s="83">
        <v>29</v>
      </c>
    </row>
    <row r="134" spans="1:12" ht="15" x14ac:dyDescent="0.25">
      <c r="A134" s="16"/>
      <c r="B134" s="17"/>
      <c r="C134" s="18"/>
      <c r="D134" s="18"/>
      <c r="E134" s="22" t="s">
        <v>20</v>
      </c>
      <c r="F134" s="61" t="s">
        <v>75</v>
      </c>
      <c r="G134" s="84">
        <v>200</v>
      </c>
      <c r="H134" s="84">
        <v>12.45</v>
      </c>
      <c r="I134" s="84">
        <v>86</v>
      </c>
      <c r="J134" s="84">
        <v>4</v>
      </c>
      <c r="K134" s="84">
        <v>3</v>
      </c>
      <c r="L134" s="84">
        <v>11</v>
      </c>
    </row>
    <row r="135" spans="1:12" ht="15" x14ac:dyDescent="0.25">
      <c r="A135" s="16"/>
      <c r="B135" s="17"/>
      <c r="C135" s="18"/>
      <c r="D135" s="62"/>
      <c r="E135" s="22" t="s">
        <v>21</v>
      </c>
      <c r="F135" s="61" t="s">
        <v>37</v>
      </c>
      <c r="G135" s="84">
        <v>55</v>
      </c>
      <c r="H135" s="84">
        <v>16.899999999999999</v>
      </c>
      <c r="I135" s="84">
        <v>187</v>
      </c>
      <c r="J135" s="84">
        <v>17</v>
      </c>
      <c r="K135" s="84">
        <v>5</v>
      </c>
      <c r="L135" s="84">
        <v>12</v>
      </c>
    </row>
    <row r="136" spans="1:12" ht="15.75" customHeight="1" x14ac:dyDescent="0.25">
      <c r="A136" s="16"/>
      <c r="B136" s="17"/>
      <c r="C136" s="18"/>
      <c r="D136" s="18"/>
      <c r="E136" s="42" t="s">
        <v>22</v>
      </c>
      <c r="F136" s="81" t="s">
        <v>38</v>
      </c>
      <c r="G136" s="84">
        <v>140</v>
      </c>
      <c r="H136" s="84">
        <v>28</v>
      </c>
      <c r="I136" s="84">
        <v>49</v>
      </c>
      <c r="J136" s="84">
        <v>1</v>
      </c>
      <c r="K136" s="84">
        <v>0</v>
      </c>
      <c r="L136" s="84">
        <v>11</v>
      </c>
    </row>
    <row r="137" spans="1:12" ht="15" x14ac:dyDescent="0.25">
      <c r="A137" s="16"/>
      <c r="B137" s="17"/>
      <c r="C137" s="18"/>
      <c r="D137" s="18"/>
      <c r="E137" s="22"/>
      <c r="F137" s="61"/>
      <c r="G137" s="84"/>
      <c r="H137" s="84"/>
      <c r="I137" s="84"/>
      <c r="J137" s="84"/>
      <c r="K137" s="84"/>
      <c r="L137" s="84"/>
    </row>
    <row r="138" spans="1:12" ht="15" x14ac:dyDescent="0.25">
      <c r="A138" s="16"/>
      <c r="B138" s="17"/>
      <c r="C138" s="18"/>
      <c r="D138" s="18"/>
      <c r="E138" s="22"/>
      <c r="F138" s="61"/>
      <c r="G138" s="84"/>
      <c r="H138" s="84"/>
      <c r="I138" s="84"/>
      <c r="J138" s="84"/>
      <c r="K138" s="84"/>
      <c r="L138" s="84"/>
    </row>
    <row r="139" spans="1:12" ht="15" x14ac:dyDescent="0.25">
      <c r="A139" s="16"/>
      <c r="B139" s="17"/>
      <c r="C139" s="18"/>
      <c r="D139" s="18"/>
      <c r="E139" s="22"/>
      <c r="F139" s="40"/>
      <c r="G139" s="39"/>
      <c r="H139" s="39"/>
      <c r="I139" s="39"/>
      <c r="J139" s="39"/>
      <c r="K139" s="39"/>
      <c r="L139" s="39"/>
    </row>
    <row r="140" spans="1:12" ht="15" x14ac:dyDescent="0.25">
      <c r="A140" s="23"/>
      <c r="B140" s="24"/>
      <c r="C140" s="25"/>
      <c r="D140" s="25"/>
      <c r="E140" s="26" t="s">
        <v>23</v>
      </c>
      <c r="F140" s="27"/>
      <c r="G140" s="28">
        <f>SUM(G133:G139)</f>
        <v>595</v>
      </c>
      <c r="H140" s="28">
        <f t="shared" ref="H140:L140" si="29">SUM(H133:H139)</f>
        <v>75.11</v>
      </c>
      <c r="I140" s="28">
        <f t="shared" si="29"/>
        <v>507</v>
      </c>
      <c r="J140" s="28">
        <f t="shared" si="29"/>
        <v>27</v>
      </c>
      <c r="K140" s="28">
        <f t="shared" si="29"/>
        <v>13</v>
      </c>
      <c r="L140" s="28">
        <f t="shared" si="29"/>
        <v>63</v>
      </c>
    </row>
    <row r="141" spans="1:12" ht="15" x14ac:dyDescent="0.25">
      <c r="A141" s="29">
        <f>A133</f>
        <v>2</v>
      </c>
      <c r="B141" s="30">
        <f>B133</f>
        <v>3</v>
      </c>
      <c r="C141" s="31" t="s">
        <v>24</v>
      </c>
      <c r="D141" s="31"/>
      <c r="E141" s="22" t="s">
        <v>25</v>
      </c>
      <c r="F141" s="66" t="s">
        <v>76</v>
      </c>
      <c r="G141" s="21"/>
      <c r="H141" s="21"/>
      <c r="I141" s="21"/>
      <c r="J141" s="21"/>
      <c r="K141" s="21"/>
      <c r="L141" s="21"/>
    </row>
    <row r="142" spans="1:12" ht="15" x14ac:dyDescent="0.25">
      <c r="A142" s="16"/>
      <c r="B142" s="17"/>
      <c r="C142" s="18"/>
      <c r="D142" s="18"/>
      <c r="E142" s="22" t="s">
        <v>26</v>
      </c>
      <c r="F142" s="66" t="s">
        <v>88</v>
      </c>
      <c r="G142" s="21"/>
      <c r="H142" s="21"/>
      <c r="I142" s="21"/>
      <c r="J142" s="21"/>
      <c r="K142" s="21"/>
      <c r="L142" s="21"/>
    </row>
    <row r="143" spans="1:12" ht="15" x14ac:dyDescent="0.25">
      <c r="A143" s="16"/>
      <c r="B143" s="17"/>
      <c r="C143" s="18"/>
      <c r="D143" s="18"/>
      <c r="E143" s="22" t="s">
        <v>27</v>
      </c>
      <c r="F143" s="66" t="s">
        <v>89</v>
      </c>
      <c r="G143" s="21"/>
      <c r="H143" s="21"/>
      <c r="I143" s="21"/>
      <c r="J143" s="21"/>
      <c r="K143" s="21"/>
      <c r="L143" s="21"/>
    </row>
    <row r="144" spans="1:12" ht="15" x14ac:dyDescent="0.25">
      <c r="A144" s="16"/>
      <c r="B144" s="17"/>
      <c r="C144" s="18"/>
      <c r="D144" s="18"/>
      <c r="E144" s="22" t="s">
        <v>28</v>
      </c>
      <c r="F144" s="66" t="s">
        <v>79</v>
      </c>
      <c r="G144" s="21"/>
      <c r="H144" s="21"/>
      <c r="I144" s="21"/>
      <c r="J144" s="21"/>
      <c r="K144" s="21"/>
      <c r="L144" s="21"/>
    </row>
    <row r="145" spans="1:12" ht="15" x14ac:dyDescent="0.25">
      <c r="A145" s="16"/>
      <c r="B145" s="17"/>
      <c r="C145" s="18"/>
      <c r="D145" s="18"/>
      <c r="E145" s="22" t="s">
        <v>39</v>
      </c>
      <c r="F145" s="66" t="s">
        <v>38</v>
      </c>
      <c r="G145" s="21"/>
      <c r="H145" s="21"/>
      <c r="I145" s="21"/>
      <c r="J145" s="21"/>
      <c r="K145" s="21"/>
      <c r="L145" s="21"/>
    </row>
    <row r="146" spans="1:12" ht="15" x14ac:dyDescent="0.25">
      <c r="A146" s="16"/>
      <c r="B146" s="17"/>
      <c r="C146" s="18"/>
      <c r="D146" s="18"/>
      <c r="E146" s="22" t="s">
        <v>29</v>
      </c>
      <c r="F146" s="66" t="s">
        <v>46</v>
      </c>
      <c r="G146" s="21"/>
      <c r="H146" s="21"/>
      <c r="I146" s="21"/>
      <c r="J146" s="21"/>
      <c r="K146" s="21"/>
      <c r="L146" s="21"/>
    </row>
    <row r="147" spans="1:12" ht="15" x14ac:dyDescent="0.25">
      <c r="A147" s="16"/>
      <c r="B147" s="17"/>
      <c r="C147" s="18"/>
      <c r="D147" s="18"/>
      <c r="E147" s="22" t="s">
        <v>30</v>
      </c>
      <c r="F147" s="20"/>
      <c r="G147" s="21"/>
      <c r="H147" s="21"/>
      <c r="I147" s="21"/>
      <c r="J147" s="21"/>
      <c r="K147" s="21"/>
      <c r="L147" s="21"/>
    </row>
    <row r="148" spans="1:12" ht="15" x14ac:dyDescent="0.25">
      <c r="A148" s="16"/>
      <c r="B148" s="17"/>
      <c r="C148" s="18"/>
      <c r="D148" s="18"/>
      <c r="E148" s="19" t="s">
        <v>20</v>
      </c>
      <c r="F148" s="66" t="s">
        <v>62</v>
      </c>
      <c r="G148" s="21"/>
      <c r="H148" s="21"/>
      <c r="I148" s="21"/>
      <c r="J148" s="21"/>
      <c r="K148" s="21"/>
      <c r="L148" s="21"/>
    </row>
    <row r="149" spans="1:12" ht="15" x14ac:dyDescent="0.25">
      <c r="A149" s="16"/>
      <c r="B149" s="17"/>
      <c r="C149" s="18"/>
      <c r="D149" s="18"/>
      <c r="E149" s="19"/>
      <c r="F149" s="20"/>
      <c r="G149" s="21"/>
      <c r="H149" s="21"/>
      <c r="I149" s="21"/>
      <c r="J149" s="21"/>
      <c r="K149" s="21"/>
      <c r="L149" s="21"/>
    </row>
    <row r="150" spans="1:12" ht="15" x14ac:dyDescent="0.25">
      <c r="A150" s="23"/>
      <c r="B150" s="24"/>
      <c r="C150" s="25"/>
      <c r="D150" s="25"/>
      <c r="E150" s="26" t="s">
        <v>23</v>
      </c>
      <c r="F150" s="27"/>
      <c r="G150" s="28">
        <f>SUM(G141:G149)</f>
        <v>0</v>
      </c>
      <c r="H150" s="28">
        <f t="shared" ref="H150:L150" si="30">SUM(H141:H149)</f>
        <v>0</v>
      </c>
      <c r="I150" s="28">
        <f t="shared" si="30"/>
        <v>0</v>
      </c>
      <c r="J150" s="28">
        <f t="shared" si="30"/>
        <v>0</v>
      </c>
      <c r="K150" s="28">
        <f t="shared" si="30"/>
        <v>0</v>
      </c>
      <c r="L150" s="28">
        <f t="shared" si="30"/>
        <v>0</v>
      </c>
    </row>
    <row r="151" spans="1:12" ht="15.75" thickBot="1" x14ac:dyDescent="0.25">
      <c r="A151" s="32">
        <f>A133</f>
        <v>2</v>
      </c>
      <c r="B151" s="33">
        <f>B133</f>
        <v>3</v>
      </c>
      <c r="C151" s="100" t="s">
        <v>31</v>
      </c>
      <c r="D151" s="108"/>
      <c r="E151" s="109"/>
      <c r="F151" s="34"/>
      <c r="G151" s="35">
        <f>G140+G150</f>
        <v>595</v>
      </c>
      <c r="H151" s="35">
        <f t="shared" ref="H151:L151" si="31">H140+H150</f>
        <v>75.11</v>
      </c>
      <c r="I151" s="35">
        <f t="shared" si="31"/>
        <v>507</v>
      </c>
      <c r="J151" s="35">
        <f t="shared" si="31"/>
        <v>27</v>
      </c>
      <c r="K151" s="35">
        <f t="shared" si="31"/>
        <v>13</v>
      </c>
      <c r="L151" s="35">
        <f t="shared" si="31"/>
        <v>63</v>
      </c>
    </row>
    <row r="152" spans="1:12" ht="15" x14ac:dyDescent="0.25">
      <c r="A152" s="12">
        <v>2</v>
      </c>
      <c r="B152" s="13">
        <v>4</v>
      </c>
      <c r="C152" s="14" t="s">
        <v>18</v>
      </c>
      <c r="D152" s="14"/>
      <c r="E152" s="41" t="s">
        <v>19</v>
      </c>
      <c r="F152" s="60" t="s">
        <v>90</v>
      </c>
      <c r="G152" s="85">
        <v>200</v>
      </c>
      <c r="H152" s="86">
        <v>24.35</v>
      </c>
      <c r="I152" s="83">
        <v>277</v>
      </c>
      <c r="J152" s="83">
        <v>11</v>
      </c>
      <c r="K152" s="87">
        <v>9</v>
      </c>
      <c r="L152" s="88">
        <v>38</v>
      </c>
    </row>
    <row r="153" spans="1:12" ht="15" x14ac:dyDescent="0.25">
      <c r="A153" s="16"/>
      <c r="B153" s="17"/>
      <c r="C153" s="18"/>
      <c r="D153" s="18"/>
      <c r="E153" s="42" t="s">
        <v>20</v>
      </c>
      <c r="F153" s="60" t="s">
        <v>75</v>
      </c>
      <c r="G153" s="85">
        <v>200</v>
      </c>
      <c r="H153" s="86">
        <v>12.45</v>
      </c>
      <c r="I153" s="84">
        <v>86</v>
      </c>
      <c r="J153" s="84">
        <v>4</v>
      </c>
      <c r="K153" s="87">
        <v>3</v>
      </c>
      <c r="L153" s="88">
        <v>11</v>
      </c>
    </row>
    <row r="154" spans="1:12" ht="15" x14ac:dyDescent="0.25">
      <c r="A154" s="16"/>
      <c r="B154" s="17"/>
      <c r="C154" s="18"/>
      <c r="D154" s="18"/>
      <c r="E154" s="42" t="s">
        <v>21</v>
      </c>
      <c r="F154" s="60" t="s">
        <v>37</v>
      </c>
      <c r="G154" s="85">
        <v>55</v>
      </c>
      <c r="H154" s="86">
        <v>16.899999999999999</v>
      </c>
      <c r="I154" s="84">
        <v>187</v>
      </c>
      <c r="J154" s="84">
        <v>17</v>
      </c>
      <c r="K154" s="87">
        <v>5</v>
      </c>
      <c r="L154" s="88">
        <v>12</v>
      </c>
    </row>
    <row r="155" spans="1:12" ht="15" x14ac:dyDescent="0.25">
      <c r="A155" s="16"/>
      <c r="B155" s="17"/>
      <c r="C155" s="18"/>
      <c r="D155" s="18"/>
      <c r="E155" s="43" t="s">
        <v>22</v>
      </c>
      <c r="F155" s="60" t="s">
        <v>38</v>
      </c>
      <c r="G155" s="85">
        <v>140</v>
      </c>
      <c r="H155" s="86">
        <v>28</v>
      </c>
      <c r="I155" s="84">
        <v>49</v>
      </c>
      <c r="J155" s="84">
        <v>1</v>
      </c>
      <c r="K155" s="87">
        <v>0</v>
      </c>
      <c r="L155" s="88">
        <v>11</v>
      </c>
    </row>
    <row r="156" spans="1:12" ht="15" x14ac:dyDescent="0.25">
      <c r="A156" s="16"/>
      <c r="B156" s="17"/>
      <c r="C156" s="18"/>
      <c r="D156" s="18"/>
      <c r="E156" s="42"/>
      <c r="F156" s="60"/>
      <c r="G156" s="85"/>
      <c r="H156" s="86"/>
      <c r="I156" s="84"/>
      <c r="J156" s="84"/>
      <c r="K156" s="87"/>
      <c r="L156" s="88"/>
    </row>
    <row r="157" spans="1:12" ht="15" x14ac:dyDescent="0.25">
      <c r="A157" s="16"/>
      <c r="B157" s="17"/>
      <c r="C157" s="18"/>
      <c r="D157" s="18"/>
      <c r="E157" s="43"/>
      <c r="F157" s="40"/>
      <c r="G157" s="84"/>
      <c r="H157" s="84"/>
      <c r="I157" s="84"/>
      <c r="J157" s="84"/>
      <c r="K157" s="84"/>
      <c r="L157" s="84"/>
    </row>
    <row r="158" spans="1:12" ht="15" x14ac:dyDescent="0.25">
      <c r="A158" s="16"/>
      <c r="B158" s="17"/>
      <c r="C158" s="18"/>
      <c r="D158" s="18"/>
      <c r="E158" s="43"/>
      <c r="F158" s="40"/>
      <c r="G158" s="39"/>
      <c r="H158" s="39"/>
      <c r="I158" s="39"/>
      <c r="J158" s="39"/>
      <c r="K158" s="39"/>
      <c r="L158" s="39"/>
    </row>
    <row r="159" spans="1:12" ht="15" x14ac:dyDescent="0.25">
      <c r="A159" s="23"/>
      <c r="B159" s="24"/>
      <c r="C159" s="25"/>
      <c r="D159" s="25"/>
      <c r="E159" s="26" t="s">
        <v>23</v>
      </c>
      <c r="F159" s="27"/>
      <c r="G159" s="28">
        <f>SUM(G152:G158)</f>
        <v>595</v>
      </c>
      <c r="H159" s="28">
        <f t="shared" ref="H159:K159" si="32">SUM(H152:H158)</f>
        <v>81.699999999999989</v>
      </c>
      <c r="I159" s="28">
        <f t="shared" si="32"/>
        <v>599</v>
      </c>
      <c r="J159" s="28">
        <f t="shared" si="32"/>
        <v>33</v>
      </c>
      <c r="K159" s="28">
        <f t="shared" si="32"/>
        <v>17</v>
      </c>
      <c r="L159" s="28">
        <f t="shared" ref="L159" si="33">SUM(L152:L158)</f>
        <v>72</v>
      </c>
    </row>
    <row r="160" spans="1:12" ht="15" x14ac:dyDescent="0.25">
      <c r="A160" s="29">
        <f>A152</f>
        <v>2</v>
      </c>
      <c r="B160" s="30">
        <f>B152</f>
        <v>4</v>
      </c>
      <c r="C160" s="31" t="s">
        <v>24</v>
      </c>
      <c r="D160" s="31"/>
      <c r="E160" s="22" t="s">
        <v>25</v>
      </c>
      <c r="F160" s="20"/>
      <c r="G160" s="89"/>
      <c r="H160" s="89"/>
      <c r="I160" s="89"/>
      <c r="J160" s="89"/>
      <c r="K160" s="89"/>
      <c r="L160" s="89"/>
    </row>
    <row r="161" spans="1:12" ht="15" x14ac:dyDescent="0.25">
      <c r="A161" s="16"/>
      <c r="B161" s="17"/>
      <c r="C161" s="18"/>
      <c r="D161" s="18"/>
      <c r="E161" s="22" t="s">
        <v>26</v>
      </c>
      <c r="F161" s="66" t="s">
        <v>91</v>
      </c>
      <c r="G161" s="89"/>
      <c r="H161" s="89"/>
      <c r="I161" s="89"/>
      <c r="J161" s="89"/>
      <c r="K161" s="89"/>
      <c r="L161" s="89"/>
    </row>
    <row r="162" spans="1:12" ht="15" x14ac:dyDescent="0.25">
      <c r="A162" s="16"/>
      <c r="B162" s="17"/>
      <c r="C162" s="18"/>
      <c r="D162" s="18"/>
      <c r="E162" s="22" t="s">
        <v>27</v>
      </c>
      <c r="F162" s="66" t="s">
        <v>92</v>
      </c>
      <c r="G162" s="89"/>
      <c r="H162" s="89"/>
      <c r="I162" s="89"/>
      <c r="J162" s="89"/>
      <c r="K162" s="89"/>
      <c r="L162" s="89"/>
    </row>
    <row r="163" spans="1:12" ht="15" x14ac:dyDescent="0.25">
      <c r="A163" s="16"/>
      <c r="B163" s="17"/>
      <c r="C163" s="18"/>
      <c r="D163" s="18"/>
      <c r="E163" s="22" t="s">
        <v>28</v>
      </c>
      <c r="F163" s="20"/>
      <c r="G163" s="89"/>
      <c r="H163" s="89"/>
      <c r="I163" s="89"/>
      <c r="J163" s="89"/>
      <c r="K163" s="89"/>
      <c r="L163" s="89"/>
    </row>
    <row r="164" spans="1:12" ht="15" x14ac:dyDescent="0.25">
      <c r="A164" s="16"/>
      <c r="B164" s="17"/>
      <c r="C164" s="18"/>
      <c r="D164" s="18"/>
      <c r="E164" s="22" t="s">
        <v>39</v>
      </c>
      <c r="F164" s="66" t="s">
        <v>44</v>
      </c>
      <c r="G164" s="89"/>
      <c r="H164" s="89"/>
      <c r="I164" s="89"/>
      <c r="J164" s="89"/>
      <c r="K164" s="89"/>
      <c r="L164" s="89"/>
    </row>
    <row r="165" spans="1:12" ht="15" x14ac:dyDescent="0.25">
      <c r="A165" s="16"/>
      <c r="B165" s="17"/>
      <c r="C165" s="18"/>
      <c r="D165" s="18"/>
      <c r="E165" s="22" t="s">
        <v>29</v>
      </c>
      <c r="F165" s="66" t="s">
        <v>21</v>
      </c>
      <c r="G165" s="89"/>
      <c r="H165" s="89"/>
      <c r="I165" s="89"/>
      <c r="J165" s="89"/>
      <c r="K165" s="89"/>
      <c r="L165" s="89"/>
    </row>
    <row r="166" spans="1:12" ht="15" x14ac:dyDescent="0.25">
      <c r="A166" s="16"/>
      <c r="B166" s="17"/>
      <c r="C166" s="18"/>
      <c r="D166" s="18"/>
      <c r="E166" s="22" t="s">
        <v>30</v>
      </c>
      <c r="F166" s="20"/>
      <c r="G166" s="89"/>
      <c r="H166" s="89"/>
      <c r="I166" s="89"/>
      <c r="J166" s="89"/>
      <c r="K166" s="89"/>
      <c r="L166" s="89"/>
    </row>
    <row r="167" spans="1:12" ht="15" x14ac:dyDescent="0.25">
      <c r="A167" s="16"/>
      <c r="B167" s="17"/>
      <c r="C167" s="18"/>
      <c r="D167" s="18"/>
      <c r="E167" s="19" t="s">
        <v>20</v>
      </c>
      <c r="F167" s="66" t="s">
        <v>62</v>
      </c>
      <c r="G167" s="89"/>
      <c r="H167" s="89"/>
      <c r="I167" s="90"/>
      <c r="J167" s="89"/>
      <c r="K167" s="89"/>
      <c r="L167" s="89"/>
    </row>
    <row r="168" spans="1:12" ht="15" x14ac:dyDescent="0.25">
      <c r="A168" s="16"/>
      <c r="B168" s="17"/>
      <c r="C168" s="18"/>
      <c r="D168" s="18"/>
      <c r="E168" s="19"/>
      <c r="F168" s="20"/>
      <c r="G168" s="89"/>
      <c r="H168" s="89"/>
      <c r="I168" s="89"/>
      <c r="J168" s="89"/>
      <c r="K168" s="89"/>
      <c r="L168" s="89"/>
    </row>
    <row r="169" spans="1:12" ht="15" x14ac:dyDescent="0.25">
      <c r="A169" s="23"/>
      <c r="B169" s="24"/>
      <c r="C169" s="25"/>
      <c r="D169" s="25"/>
      <c r="E169" s="26" t="s">
        <v>23</v>
      </c>
      <c r="F169" s="27"/>
      <c r="G169" s="28">
        <f>SUM(G160:G168)</f>
        <v>0</v>
      </c>
      <c r="H169" s="28">
        <f t="shared" ref="H169:K169" si="34">SUM(H160:H168)</f>
        <v>0</v>
      </c>
      <c r="I169" s="28">
        <f t="shared" si="34"/>
        <v>0</v>
      </c>
      <c r="J169" s="28">
        <f t="shared" si="34"/>
        <v>0</v>
      </c>
      <c r="K169" s="28">
        <f t="shared" si="34"/>
        <v>0</v>
      </c>
      <c r="L169" s="28">
        <f t="shared" ref="L169" si="35">SUM(L160:L168)</f>
        <v>0</v>
      </c>
    </row>
    <row r="170" spans="1:12" ht="15.75" thickBot="1" x14ac:dyDescent="0.25">
      <c r="A170" s="32">
        <f>A152</f>
        <v>2</v>
      </c>
      <c r="B170" s="33">
        <f>B152</f>
        <v>4</v>
      </c>
      <c r="C170" s="100" t="s">
        <v>31</v>
      </c>
      <c r="D170" s="108"/>
      <c r="E170" s="109"/>
      <c r="F170" s="34"/>
      <c r="G170" s="35">
        <f>G159+G169</f>
        <v>595</v>
      </c>
      <c r="H170" s="35">
        <f t="shared" ref="H170:L170" si="36">H159+H169</f>
        <v>81.699999999999989</v>
      </c>
      <c r="I170" s="35">
        <f t="shared" si="36"/>
        <v>599</v>
      </c>
      <c r="J170" s="35">
        <f t="shared" si="36"/>
        <v>33</v>
      </c>
      <c r="K170" s="35">
        <f t="shared" si="36"/>
        <v>17</v>
      </c>
      <c r="L170" s="35">
        <f t="shared" si="36"/>
        <v>72</v>
      </c>
    </row>
    <row r="171" spans="1:12" ht="15" x14ac:dyDescent="0.25">
      <c r="A171" s="12">
        <v>2</v>
      </c>
      <c r="B171" s="13">
        <v>5</v>
      </c>
      <c r="C171" s="14" t="s">
        <v>18</v>
      </c>
      <c r="D171" s="14"/>
      <c r="E171" s="41" t="s">
        <v>19</v>
      </c>
      <c r="F171" s="60" t="s">
        <v>93</v>
      </c>
      <c r="G171" s="83">
        <v>200</v>
      </c>
      <c r="H171" s="83">
        <v>16.39</v>
      </c>
      <c r="I171" s="83">
        <v>193</v>
      </c>
      <c r="J171" s="83">
        <v>7</v>
      </c>
      <c r="K171" s="83">
        <v>8</v>
      </c>
      <c r="L171" s="83">
        <v>25</v>
      </c>
    </row>
    <row r="172" spans="1:12" ht="15" x14ac:dyDescent="0.25">
      <c r="A172" s="16"/>
      <c r="B172" s="17"/>
      <c r="C172" s="18"/>
      <c r="D172" s="18"/>
      <c r="E172" s="42" t="s">
        <v>20</v>
      </c>
      <c r="F172" s="60" t="s">
        <v>94</v>
      </c>
      <c r="G172" s="84">
        <v>200</v>
      </c>
      <c r="H172" s="84">
        <v>13.52</v>
      </c>
      <c r="I172" s="84">
        <v>100</v>
      </c>
      <c r="J172" s="84">
        <v>5</v>
      </c>
      <c r="K172" s="84">
        <v>4</v>
      </c>
      <c r="L172" s="84">
        <v>13</v>
      </c>
    </row>
    <row r="173" spans="1:12" ht="15" x14ac:dyDescent="0.25">
      <c r="A173" s="16"/>
      <c r="B173" s="17"/>
      <c r="C173" s="18"/>
      <c r="D173" s="18"/>
      <c r="E173" s="42" t="s">
        <v>21</v>
      </c>
      <c r="F173" s="60" t="s">
        <v>37</v>
      </c>
      <c r="G173" s="84">
        <v>55</v>
      </c>
      <c r="H173" s="84">
        <v>16.899999999999999</v>
      </c>
      <c r="I173" s="84">
        <v>187</v>
      </c>
      <c r="J173" s="84">
        <v>17</v>
      </c>
      <c r="K173" s="84">
        <v>5</v>
      </c>
      <c r="L173" s="84">
        <v>12</v>
      </c>
    </row>
    <row r="174" spans="1:12" ht="15" x14ac:dyDescent="0.25">
      <c r="A174" s="16"/>
      <c r="B174" s="17"/>
      <c r="C174" s="18"/>
      <c r="D174" s="18"/>
      <c r="E174" s="42"/>
      <c r="F174" s="60"/>
      <c r="G174" s="84"/>
      <c r="H174" s="84"/>
      <c r="I174" s="84"/>
      <c r="J174" s="84"/>
      <c r="K174" s="84"/>
      <c r="L174" s="84"/>
    </row>
    <row r="175" spans="1:12" ht="15" x14ac:dyDescent="0.25">
      <c r="A175" s="16"/>
      <c r="B175" s="17"/>
      <c r="C175" s="18"/>
      <c r="D175" s="18"/>
      <c r="E175" s="43" t="s">
        <v>22</v>
      </c>
      <c r="F175" s="60" t="s">
        <v>47</v>
      </c>
      <c r="G175" s="84">
        <v>140</v>
      </c>
      <c r="H175" s="84">
        <v>42</v>
      </c>
      <c r="I175" s="84">
        <v>49</v>
      </c>
      <c r="J175" s="84">
        <v>1</v>
      </c>
      <c r="K175" s="84">
        <v>0</v>
      </c>
      <c r="L175" s="84">
        <v>11</v>
      </c>
    </row>
    <row r="176" spans="1:12" ht="15" x14ac:dyDescent="0.25">
      <c r="A176" s="16"/>
      <c r="B176" s="17"/>
      <c r="C176" s="18"/>
      <c r="D176" s="18"/>
      <c r="E176" s="42"/>
      <c r="F176" s="92"/>
      <c r="G176" s="91"/>
      <c r="H176" s="84"/>
      <c r="I176" s="84"/>
      <c r="J176" s="84"/>
      <c r="K176" s="84"/>
      <c r="L176" s="84"/>
    </row>
    <row r="177" spans="1:12" ht="15" x14ac:dyDescent="0.25">
      <c r="A177" s="16"/>
      <c r="B177" s="17"/>
      <c r="C177" s="18"/>
      <c r="D177" s="18"/>
      <c r="E177" s="42"/>
      <c r="F177" s="93"/>
    </row>
    <row r="178" spans="1:12" ht="15.75" customHeight="1" x14ac:dyDescent="0.25">
      <c r="A178" s="23"/>
      <c r="B178" s="24"/>
      <c r="C178" s="25"/>
      <c r="D178" s="25"/>
      <c r="E178" s="26" t="s">
        <v>23</v>
      </c>
      <c r="F178" s="27"/>
      <c r="G178" s="28">
        <f>SUM(G171:G176)</f>
        <v>595</v>
      </c>
      <c r="H178" s="28">
        <f t="shared" ref="H178:L178" si="37">SUM(H171:H176)</f>
        <v>88.81</v>
      </c>
      <c r="I178" s="28">
        <f t="shared" si="37"/>
        <v>529</v>
      </c>
      <c r="J178" s="28">
        <f t="shared" si="37"/>
        <v>30</v>
      </c>
      <c r="K178" s="28">
        <f t="shared" si="37"/>
        <v>17</v>
      </c>
      <c r="L178" s="28">
        <f t="shared" si="37"/>
        <v>61</v>
      </c>
    </row>
    <row r="179" spans="1:12" ht="15" x14ac:dyDescent="0.25">
      <c r="A179" s="29">
        <f>A171</f>
        <v>2</v>
      </c>
      <c r="B179" s="30">
        <f>B171</f>
        <v>5</v>
      </c>
      <c r="C179" s="31" t="s">
        <v>24</v>
      </c>
      <c r="D179" s="31"/>
      <c r="E179" s="22" t="s">
        <v>25</v>
      </c>
      <c r="F179" s="66" t="s">
        <v>95</v>
      </c>
      <c r="G179" s="21"/>
      <c r="H179" s="21"/>
      <c r="I179" s="21"/>
      <c r="J179" s="21"/>
      <c r="K179" s="21"/>
      <c r="L179" s="21"/>
    </row>
    <row r="180" spans="1:12" ht="15" x14ac:dyDescent="0.25">
      <c r="A180" s="16"/>
      <c r="B180" s="17"/>
      <c r="C180" s="18"/>
      <c r="D180" s="18"/>
      <c r="E180" s="22" t="s">
        <v>26</v>
      </c>
      <c r="F180" s="66" t="s">
        <v>96</v>
      </c>
      <c r="G180" s="21"/>
      <c r="H180" s="21"/>
      <c r="I180" s="21"/>
      <c r="J180" s="21"/>
      <c r="K180" s="21"/>
      <c r="L180" s="21"/>
    </row>
    <row r="181" spans="1:12" ht="15" x14ac:dyDescent="0.25">
      <c r="A181" s="16"/>
      <c r="B181" s="17"/>
      <c r="C181" s="18"/>
      <c r="D181" s="18"/>
      <c r="E181" s="22" t="s">
        <v>27</v>
      </c>
      <c r="F181" s="66" t="s">
        <v>97</v>
      </c>
      <c r="G181" s="21"/>
      <c r="H181" s="21"/>
      <c r="I181" s="21"/>
      <c r="J181" s="21"/>
      <c r="K181" s="21"/>
      <c r="L181" s="21"/>
    </row>
    <row r="182" spans="1:12" ht="15" x14ac:dyDescent="0.25">
      <c r="A182" s="16"/>
      <c r="B182" s="17"/>
      <c r="C182" s="18"/>
      <c r="D182" s="18"/>
      <c r="E182" s="22" t="s">
        <v>28</v>
      </c>
      <c r="F182" s="20"/>
      <c r="G182" s="21"/>
      <c r="H182" s="21"/>
      <c r="I182" s="21"/>
      <c r="J182" s="21"/>
      <c r="K182" s="21"/>
      <c r="L182" s="21"/>
    </row>
    <row r="183" spans="1:12" ht="15" x14ac:dyDescent="0.25">
      <c r="A183" s="16"/>
      <c r="B183" s="17"/>
      <c r="C183" s="18"/>
      <c r="D183" s="18"/>
      <c r="E183" s="22" t="s">
        <v>39</v>
      </c>
      <c r="F183" s="66" t="s">
        <v>98</v>
      </c>
      <c r="G183" s="21"/>
      <c r="H183" s="21"/>
      <c r="I183" s="21"/>
      <c r="J183" s="21"/>
      <c r="K183" s="21"/>
      <c r="L183" s="21"/>
    </row>
    <row r="184" spans="1:12" ht="15" x14ac:dyDescent="0.25">
      <c r="A184" s="16"/>
      <c r="B184" s="17"/>
      <c r="C184" s="18"/>
      <c r="D184" s="18"/>
      <c r="E184" s="22" t="s">
        <v>29</v>
      </c>
      <c r="F184" s="66" t="s">
        <v>46</v>
      </c>
      <c r="G184" s="21"/>
      <c r="H184" s="21"/>
      <c r="I184" s="21"/>
      <c r="J184" s="21"/>
      <c r="K184" s="21"/>
      <c r="L184" s="21"/>
    </row>
    <row r="185" spans="1:12" ht="15" x14ac:dyDescent="0.25">
      <c r="A185" s="16"/>
      <c r="B185" s="17"/>
      <c r="C185" s="18"/>
      <c r="D185" s="18"/>
      <c r="E185" s="22" t="s">
        <v>30</v>
      </c>
      <c r="F185" s="20"/>
      <c r="G185" s="21"/>
      <c r="H185" s="21"/>
      <c r="I185" s="21"/>
      <c r="J185" s="21"/>
      <c r="K185" s="21"/>
      <c r="L185" s="21"/>
    </row>
    <row r="186" spans="1:12" ht="15" x14ac:dyDescent="0.25">
      <c r="A186" s="16"/>
      <c r="B186" s="17"/>
      <c r="C186" s="18"/>
      <c r="D186" s="18"/>
      <c r="E186" s="19" t="s">
        <v>20</v>
      </c>
      <c r="F186" s="66" t="s">
        <v>99</v>
      </c>
      <c r="G186" s="21"/>
      <c r="H186" s="21"/>
      <c r="I186" s="21"/>
      <c r="J186" s="21"/>
      <c r="K186" s="21"/>
      <c r="L186" s="21"/>
    </row>
    <row r="187" spans="1:12" ht="15" x14ac:dyDescent="0.25">
      <c r="A187" s="16"/>
      <c r="B187" s="17"/>
      <c r="C187" s="18"/>
      <c r="D187" s="18"/>
      <c r="E187" s="19"/>
      <c r="F187" s="20"/>
      <c r="G187" s="21"/>
      <c r="H187" s="21"/>
      <c r="I187" s="21"/>
      <c r="J187" s="21"/>
      <c r="K187" s="21"/>
      <c r="L187" s="21"/>
    </row>
    <row r="188" spans="1:12" ht="15" x14ac:dyDescent="0.25">
      <c r="A188" s="23"/>
      <c r="B188" s="24"/>
      <c r="C188" s="25"/>
      <c r="D188" s="25"/>
      <c r="E188" s="26" t="s">
        <v>23</v>
      </c>
      <c r="F188" s="27"/>
      <c r="G188" s="28">
        <f>SUM(G179:G187)</f>
        <v>0</v>
      </c>
      <c r="H188" s="28">
        <f t="shared" ref="H188:K188" si="38">SUM(H179:H187)</f>
        <v>0</v>
      </c>
      <c r="I188" s="28">
        <f t="shared" si="38"/>
        <v>0</v>
      </c>
      <c r="J188" s="28">
        <f t="shared" si="38"/>
        <v>0</v>
      </c>
      <c r="K188" s="28">
        <f t="shared" si="38"/>
        <v>0</v>
      </c>
      <c r="L188" s="28">
        <f t="shared" ref="L188" si="39">SUM(L179:L187)</f>
        <v>0</v>
      </c>
    </row>
    <row r="189" spans="1:12" ht="15.75" thickBot="1" x14ac:dyDescent="0.25">
      <c r="A189" s="32">
        <f>A171</f>
        <v>2</v>
      </c>
      <c r="B189" s="33">
        <f>B171</f>
        <v>5</v>
      </c>
      <c r="C189" s="100" t="s">
        <v>31</v>
      </c>
      <c r="D189" s="108"/>
      <c r="E189" s="109"/>
      <c r="F189" s="34"/>
      <c r="G189" s="35">
        <f>G178+G188</f>
        <v>595</v>
      </c>
      <c r="H189" s="35">
        <f t="shared" ref="H189:L189" si="40">H178+H188</f>
        <v>88.81</v>
      </c>
      <c r="I189" s="35">
        <f t="shared" si="40"/>
        <v>529</v>
      </c>
      <c r="J189" s="35">
        <f t="shared" si="40"/>
        <v>30</v>
      </c>
      <c r="K189" s="35">
        <f t="shared" si="40"/>
        <v>17</v>
      </c>
      <c r="L189" s="35">
        <f t="shared" si="40"/>
        <v>61</v>
      </c>
    </row>
    <row r="190" spans="1:12" ht="13.5" thickBot="1" x14ac:dyDescent="0.25">
      <c r="A190" s="44"/>
      <c r="B190" s="45"/>
      <c r="C190" s="110" t="s">
        <v>32</v>
      </c>
      <c r="D190" s="110"/>
      <c r="E190" s="110"/>
      <c r="F190" s="110"/>
      <c r="G190" s="46">
        <f t="shared" ref="G190:L190" si="41">(G20+G38+G56+G75+G94+G113+G132+G151+G170+G189)/(IF(G20=0,0,1)+IF(G38=0,0,1)+IF(G56=0,0,1)+IF(G75=0,0,1)+IF(G94=0,0,1)+IF(G113=0,0,1)+IF(G132=0,0,1)+IF(G151=0,0,1)+IF(G170=0,0,1)+IF(G189=0,0,1))</f>
        <v>609.5</v>
      </c>
      <c r="H190" s="46">
        <f t="shared" si="41"/>
        <v>86.945000000000007</v>
      </c>
      <c r="I190" s="46">
        <f t="shared" si="41"/>
        <v>550.79999999999995</v>
      </c>
      <c r="J190" s="46">
        <f t="shared" si="41"/>
        <v>28.1</v>
      </c>
      <c r="K190" s="46">
        <f t="shared" si="41"/>
        <v>13.5</v>
      </c>
      <c r="L190" s="46">
        <f t="shared" si="41"/>
        <v>72.7</v>
      </c>
    </row>
  </sheetData>
  <mergeCells count="14">
    <mergeCell ref="C189:E189"/>
    <mergeCell ref="C190:F190"/>
    <mergeCell ref="C75:E75"/>
    <mergeCell ref="C94:E94"/>
    <mergeCell ref="C113:E113"/>
    <mergeCell ref="C132:E132"/>
    <mergeCell ref="C151:E151"/>
    <mergeCell ref="C170:E170"/>
    <mergeCell ref="C56:E56"/>
    <mergeCell ref="C1:F1"/>
    <mergeCell ref="I1:K1"/>
    <mergeCell ref="I2:K2"/>
    <mergeCell ref="C20:E20"/>
    <mergeCell ref="C38:E38"/>
  </mergeCells>
  <pageMargins left="0.25" right="0.25" top="0.75" bottom="0.75" header="0.3" footer="0.3"/>
  <pageSetup paperSize="9" scale="99" orientation="landscape" r:id="rId1"/>
  <rowBreaks count="9" manualBreakCount="9">
    <brk id="20" max="16383" man="1"/>
    <brk id="38" max="16383" man="1"/>
    <brk id="56" max="16383" man="1"/>
    <brk id="75" max="16383" man="1"/>
    <brk id="94" max="16383" man="1"/>
    <brk id="113" max="16383" man="1"/>
    <brk id="132" max="16383" man="1"/>
    <brk id="151" max="16383" man="1"/>
    <brk id="1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2023-11-15T14:36:03Z</dcterms:modified>
</cp:coreProperties>
</file>